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aruchzemer1082893-my.sharepoint.com/personal/admin_baruchzemer1082893_onmicrosoft_com/Documents/ייעוץ/מועצה אזורית גולן/מכרז 73-2018 רכז הדרכה/אתר הועדה החקלאית/נשירים/תפוח/"/>
    </mc:Choice>
  </mc:AlternateContent>
  <xr:revisionPtr revIDLastSave="53" documentId="8_{50E78C83-45D1-447F-8E0E-28ACD2FE1B08}" xr6:coauthVersionLast="43" xr6:coauthVersionMax="43" xr10:uidLastSave="{30EAD024-0264-4DBF-B98C-7E2B66F32B2F}"/>
  <bookViews>
    <workbookView xWindow="2340" yWindow="2340" windowWidth="21405" windowHeight="11205" tabRatio="741" xr2:uid="{B6D8916F-9D25-4AF8-AD00-0B4F5DD0FB85}"/>
  </bookViews>
  <sheets>
    <sheet name="Intro" sheetId="7" r:id="rId1"/>
    <sheet name="Apples_Pears_DB" sheetId="1" r:id="rId2"/>
    <sheet name="PT_יבול חצי כדור צפוני" sheetId="2" r:id="rId3"/>
    <sheet name="תפוח לפי זנים ממוין" sheetId="3" r:id="rId4"/>
    <sheet name="תפוח לפי מדינות וזנים ממוין " sheetId="4" r:id="rId5"/>
    <sheet name="אגס לפי זנים ממוין " sheetId="5" r:id="rId6"/>
    <sheet name="אגס לפי מדינות וזנים ממוין " sheetId="6" r:id="rId7"/>
  </sheets>
  <externalReferences>
    <externalReference r:id="rId8"/>
  </externalReferences>
  <definedNames>
    <definedName name="_xlnm._FilterDatabase" localSheetId="1" hidden="1">Apples_Pears_DB!$A$1:$T$257</definedName>
    <definedName name="AP_DB">Apples_Pears_DB!$A$1:$T$167</definedName>
  </definedNames>
  <calcPr calcId="191029"/>
  <pivotCaches>
    <pivotCache cacheId="1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9" i="1" l="1"/>
  <c r="F209" i="1"/>
  <c r="E209" i="1"/>
</calcChain>
</file>

<file path=xl/sharedStrings.xml><?xml version="1.0" encoding="utf-8"?>
<sst xmlns="http://schemas.openxmlformats.org/spreadsheetml/2006/main" count="1405" uniqueCount="183">
  <si>
    <t>Region</t>
  </si>
  <si>
    <t>Country</t>
  </si>
  <si>
    <t>Fruit</t>
  </si>
  <si>
    <t>%2019/2018</t>
  </si>
  <si>
    <t>Moved 2019</t>
  </si>
  <si>
    <t>Moved 2018</t>
  </si>
  <si>
    <t>North America</t>
  </si>
  <si>
    <t>USA</t>
  </si>
  <si>
    <t>Apple</t>
  </si>
  <si>
    <t>Braeburn</t>
  </si>
  <si>
    <t>Cortland</t>
  </si>
  <si>
    <t>Empire</t>
  </si>
  <si>
    <t>Fuji</t>
  </si>
  <si>
    <t>Gala</t>
  </si>
  <si>
    <t>Golden Delicious</t>
  </si>
  <si>
    <t>Granny Smith</t>
  </si>
  <si>
    <t>Honeycrisp</t>
  </si>
  <si>
    <t>Idared</t>
  </si>
  <si>
    <t>Jonagold</t>
  </si>
  <si>
    <t>Jonathan</t>
  </si>
  <si>
    <t>McIntosh</t>
  </si>
  <si>
    <t>Mutsu/Crispin</t>
  </si>
  <si>
    <t>Newtown Pippin</t>
  </si>
  <si>
    <t>Northern Spy</t>
  </si>
  <si>
    <t>Pink Lady</t>
  </si>
  <si>
    <t>Red Delicious</t>
  </si>
  <si>
    <t>Rome</t>
  </si>
  <si>
    <t>Rome Sport</t>
  </si>
  <si>
    <t>Spartan</t>
  </si>
  <si>
    <t>Stayman</t>
  </si>
  <si>
    <t>Winesap</t>
  </si>
  <si>
    <t>York</t>
  </si>
  <si>
    <t>Others</t>
  </si>
  <si>
    <t>Pear</t>
  </si>
  <si>
    <t>Anjou</t>
  </si>
  <si>
    <t>Bosc</t>
  </si>
  <si>
    <t>Red Anjou</t>
  </si>
  <si>
    <t>Comice</t>
  </si>
  <si>
    <t>Concorde</t>
  </si>
  <si>
    <t>Seckel</t>
  </si>
  <si>
    <t>Forelle</t>
  </si>
  <si>
    <t>Other Reds</t>
  </si>
  <si>
    <t>Other Winter Varities</t>
  </si>
  <si>
    <t>Northwest Bartletts (Williams)</t>
  </si>
  <si>
    <t>EU</t>
  </si>
  <si>
    <t>Austria</t>
  </si>
  <si>
    <t>Arlet</t>
  </si>
  <si>
    <t>Boskoop</t>
  </si>
  <si>
    <t>Elstar</t>
  </si>
  <si>
    <t>Evelina</t>
  </si>
  <si>
    <t>Gloster</t>
  </si>
  <si>
    <t>Jonagored</t>
  </si>
  <si>
    <t>Kronprinz Rudolf</t>
  </si>
  <si>
    <t>Pinova</t>
  </si>
  <si>
    <t>Red Jonaprince</t>
  </si>
  <si>
    <t>Rubinette</t>
  </si>
  <si>
    <t>Topaz</t>
  </si>
  <si>
    <t>Belgium</t>
  </si>
  <si>
    <t>Cox**</t>
  </si>
  <si>
    <t>Gloster*</t>
  </si>
  <si>
    <t>Conference</t>
  </si>
  <si>
    <t>Doyenne</t>
  </si>
  <si>
    <t>Durondeau</t>
  </si>
  <si>
    <t>Other</t>
  </si>
  <si>
    <t>Czech Republic</t>
  </si>
  <si>
    <t>Shampion</t>
  </si>
  <si>
    <t>Bohemia</t>
  </si>
  <si>
    <t>Lucasova</t>
  </si>
  <si>
    <t>Denmark</t>
  </si>
  <si>
    <t>Bellida</t>
  </si>
  <si>
    <t>Cox Orange</t>
  </si>
  <si>
    <t>Holsteiner Cox</t>
  </si>
  <si>
    <t>Ingrid Marie</t>
  </si>
  <si>
    <t>Pigoen</t>
  </si>
  <si>
    <t>Other new varieties³</t>
  </si>
  <si>
    <t>Doyenne du Comice</t>
  </si>
  <si>
    <t>France</t>
  </si>
  <si>
    <t>Ariane</t>
  </si>
  <si>
    <t>Belchard/Chantecler</t>
  </si>
  <si>
    <t>Cameo</t>
  </si>
  <si>
    <t>Choupette</t>
  </si>
  <si>
    <t>Cripps Pink</t>
  </si>
  <si>
    <t>Goldrush</t>
  </si>
  <si>
    <t>Honey Crunch</t>
  </si>
  <si>
    <t>Jazz</t>
  </si>
  <si>
    <t>Rouges</t>
  </si>
  <si>
    <t>Reine de renettes</t>
  </si>
  <si>
    <t>Reinette Grise du Canada</t>
  </si>
  <si>
    <t>Sundowner</t>
  </si>
  <si>
    <t>Tentation</t>
  </si>
  <si>
    <t>Angelys</t>
  </si>
  <si>
    <t>Beurré Hardy</t>
  </si>
  <si>
    <t>Doyenne du comice</t>
  </si>
  <si>
    <t>Guyot</t>
  </si>
  <si>
    <t>Passe Crassane</t>
  </si>
  <si>
    <t>Williams</t>
  </si>
  <si>
    <t>Germany</t>
  </si>
  <si>
    <t>Club varieties</t>
  </si>
  <si>
    <t>Italy</t>
  </si>
  <si>
    <t>Annurca</t>
  </si>
  <si>
    <t>Morgenduft</t>
  </si>
  <si>
    <t>Renette</t>
  </si>
  <si>
    <t>Abate Fetel</t>
  </si>
  <si>
    <t>Decana del C.</t>
  </si>
  <si>
    <t>Kaiser</t>
  </si>
  <si>
    <t>Poland</t>
  </si>
  <si>
    <t>Ligol</t>
  </si>
  <si>
    <t>Lobo</t>
  </si>
  <si>
    <t>Mc Intosh</t>
  </si>
  <si>
    <t>Portugal</t>
  </si>
  <si>
    <t>Golden Delicius</t>
  </si>
  <si>
    <t>Fuji Group</t>
  </si>
  <si>
    <t>Spain</t>
  </si>
  <si>
    <t>Gala Group</t>
  </si>
  <si>
    <t>Golden Group</t>
  </si>
  <si>
    <t>Alexandrina</t>
  </si>
  <si>
    <t>Blanquilla</t>
  </si>
  <si>
    <t>Llimonera</t>
  </si>
  <si>
    <t>Switzerland</t>
  </si>
  <si>
    <t>Glockenapfel</t>
  </si>
  <si>
    <t>Kanada Reinette</t>
  </si>
  <si>
    <t>Maigold</t>
  </si>
  <si>
    <t>Boscs Flaschenbirne</t>
  </si>
  <si>
    <t>Gute Luise</t>
  </si>
  <si>
    <t>Netherlands</t>
  </si>
  <si>
    <t>Jonagold (incl. Jonagored)</t>
  </si>
  <si>
    <t>Other new varieties</t>
  </si>
  <si>
    <t>UK</t>
  </si>
  <si>
    <t>Bramley</t>
  </si>
  <si>
    <t>(הכל)</t>
  </si>
  <si>
    <t>סכום כולל</t>
  </si>
  <si>
    <t>סכום של 01/06/2018</t>
  </si>
  <si>
    <t>סכום של 01/05/2019</t>
  </si>
  <si>
    <t>Apple סה"כ</t>
  </si>
  <si>
    <t>EU סה"כ</t>
  </si>
  <si>
    <t>North America סה"כ</t>
  </si>
  <si>
    <t>Variety</t>
  </si>
  <si>
    <t>Austria סה"כ</t>
  </si>
  <si>
    <t>Belgium סה"כ</t>
  </si>
  <si>
    <t>Czech Republic סה"כ</t>
  </si>
  <si>
    <t>Denmark סה"כ</t>
  </si>
  <si>
    <t>France סה"כ</t>
  </si>
  <si>
    <t>Germany סה"כ</t>
  </si>
  <si>
    <t>Italy סה"כ</t>
  </si>
  <si>
    <t>USA סה"כ</t>
  </si>
  <si>
    <t>טון</t>
  </si>
  <si>
    <t>Pear סה"כ</t>
  </si>
  <si>
    <t>Overview Northern Hemisphere apple and pear stocks 2018-2019</t>
  </si>
  <si>
    <t>JUNE</t>
  </si>
  <si>
    <t>Content:</t>
  </si>
  <si>
    <t>US situation</t>
  </si>
  <si>
    <t>European situation per country</t>
  </si>
  <si>
    <t>European situation per variety</t>
  </si>
  <si>
    <t>European countries by variety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</si>
  <si>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</si>
  <si>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</si>
  <si>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</si>
  <si>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</si>
  <si>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</si>
  <si>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</si>
  <si>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</si>
  <si>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</si>
  <si>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Central Institute for Supervising and Testing in Agriculture, Division of perennial plants</t>
  </si>
  <si>
    <t>Denmark:</t>
  </si>
  <si>
    <t>SAPA</t>
  </si>
  <si>
    <t>France:</t>
  </si>
  <si>
    <t>ANPP</t>
  </si>
  <si>
    <t>Germany:</t>
  </si>
  <si>
    <t>AMI</t>
  </si>
  <si>
    <t>Italy:</t>
  </si>
  <si>
    <t>ASSOMELA, CSO</t>
  </si>
  <si>
    <t>Poland:</t>
  </si>
  <si>
    <t>SOCIETY FOR PROMOTION OF DWARF FRUIT ORCHARDS</t>
  </si>
  <si>
    <t>Portugal:</t>
  </si>
  <si>
    <t>ANP - Associação Nacional de Produtores de Pera Rocha</t>
  </si>
  <si>
    <t>Spain:</t>
  </si>
  <si>
    <t>AFRUCAT</t>
  </si>
  <si>
    <t>Switzerland:</t>
  </si>
  <si>
    <t>SWISSCOFEL</t>
  </si>
  <si>
    <t>The Netherlands:</t>
  </si>
  <si>
    <t>Productschap Tuinbouw</t>
  </si>
  <si>
    <t>United Kingdom:</t>
  </si>
  <si>
    <t>English Apples &amp; Pears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</si>
</sst>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0006"/>
      <name val="Arial"/>
      <family val="2"/>
      <scheme val="minor"/>
    </font>
    <font>
      <b/>
      <sz val="10"/>
      <color rgb="FFFF0000"/>
      <name val="Arial"/>
      <family val="2"/>
    </font>
    <font>
      <sz val="10"/>
      <name val="Arial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0" borderId="0"/>
    <xf numFmtId="0" fontId="1" fillId="0" borderId="0"/>
    <xf numFmtId="0" fontId="5" fillId="0" borderId="0"/>
  </cellStyleXfs>
  <cellXfs count="52">
    <xf numFmtId="0" fontId="0" fillId="0" borderId="0" xfId="0"/>
    <xf numFmtId="0" fontId="1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0" borderId="1" xfId="0" applyFont="1" applyBorder="1"/>
    <xf numFmtId="14" fontId="2" fillId="7" borderId="1" xfId="0" applyNumberFormat="1" applyFont="1" applyFill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4" borderId="1" xfId="0" applyFill="1" applyBorder="1"/>
    <xf numFmtId="164" fontId="0" fillId="5" borderId="1" xfId="0" applyNumberFormat="1" applyFill="1" applyBorder="1"/>
    <xf numFmtId="3" fontId="0" fillId="6" borderId="1" xfId="0" applyNumberFormat="1" applyFill="1" applyBorder="1"/>
    <xf numFmtId="3" fontId="0" fillId="0" borderId="1" xfId="0" applyNumberFormat="1" applyBorder="1"/>
    <xf numFmtId="3" fontId="0" fillId="7" borderId="1" xfId="0" applyNumberFormat="1" applyFill="1" applyBorder="1"/>
    <xf numFmtId="0" fontId="0" fillId="4" borderId="1" xfId="0" quotePrefix="1" applyFill="1" applyBorder="1"/>
    <xf numFmtId="3" fontId="0" fillId="0" borderId="1" xfId="0" quotePrefix="1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8" borderId="1" xfId="0" applyFont="1" applyFill="1" applyBorder="1"/>
    <xf numFmtId="10" fontId="1" fillId="5" borderId="1" xfId="0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0" fontId="1" fillId="8" borderId="1" xfId="2" applyFill="1" applyBorder="1"/>
    <xf numFmtId="164" fontId="1" fillId="9" borderId="1" xfId="2" applyNumberFormat="1" applyFill="1" applyBorder="1"/>
    <xf numFmtId="3" fontId="1" fillId="0" borderId="1" xfId="2" applyNumberFormat="1" applyBorder="1"/>
    <xf numFmtId="3" fontId="1" fillId="7" borderId="1" xfId="2" applyNumberFormat="1" applyFill="1" applyBorder="1"/>
    <xf numFmtId="164" fontId="1" fillId="9" borderId="1" xfId="0" applyNumberFormat="1" applyFont="1" applyFill="1" applyBorder="1"/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3" fontId="1" fillId="6" borderId="1" xfId="2" applyNumberFormat="1" applyFill="1" applyBorder="1"/>
    <xf numFmtId="3" fontId="1" fillId="0" borderId="1" xfId="1" applyNumberFormat="1" applyFont="1" applyFill="1" applyBorder="1"/>
    <xf numFmtId="3" fontId="3" fillId="2" borderId="1" xfId="1" applyNumberFormat="1" applyBorder="1"/>
    <xf numFmtId="3" fontId="1" fillId="0" borderId="1" xfId="3" applyNumberFormat="1" applyBorder="1"/>
    <xf numFmtId="0" fontId="1" fillId="4" borderId="1" xfId="0" applyFont="1" applyFill="1" applyBorder="1"/>
    <xf numFmtId="0" fontId="0" fillId="0" borderId="1" xfId="0" pivotButton="1" applyBorder="1"/>
    <xf numFmtId="165" fontId="0" fillId="0" borderId="1" xfId="0" applyNumberFormat="1" applyBorder="1"/>
    <xf numFmtId="165" fontId="4" fillId="10" borderId="1" xfId="0" applyNumberFormat="1" applyFont="1" applyFill="1" applyBorder="1"/>
    <xf numFmtId="0" fontId="0" fillId="11" borderId="1" xfId="0" applyFill="1" applyBorder="1"/>
    <xf numFmtId="165" fontId="0" fillId="11" borderId="1" xfId="0" applyNumberFormat="1" applyFill="1" applyBorder="1"/>
    <xf numFmtId="0" fontId="0" fillId="3" borderId="1" xfId="0" applyFill="1" applyBorder="1"/>
    <xf numFmtId="165" fontId="0" fillId="3" borderId="1" xfId="0" applyNumberFormat="1" applyFill="1" applyBorder="1"/>
    <xf numFmtId="0" fontId="0" fillId="12" borderId="1" xfId="0" applyFill="1" applyBorder="1"/>
    <xf numFmtId="165" fontId="0" fillId="12" borderId="1" xfId="0" applyNumberFormat="1" applyFill="1" applyBorder="1"/>
    <xf numFmtId="0" fontId="5" fillId="0" borderId="0" xfId="4"/>
    <xf numFmtId="0" fontId="2" fillId="0" borderId="0" xfId="4" applyFont="1"/>
    <xf numFmtId="0" fontId="1" fillId="0" borderId="0" xfId="4" applyFont="1"/>
    <xf numFmtId="0" fontId="6" fillId="0" borderId="0" xfId="4" applyFont="1"/>
  </cellXfs>
  <cellStyles count="5">
    <cellStyle name="Normal" xfId="0" builtinId="0"/>
    <cellStyle name="Normal 2" xfId="2" xr:uid="{0D3C2A12-EEBB-49CF-AA6A-B38D70EDE1BF}"/>
    <cellStyle name="Normal 3" xfId="4" xr:uid="{A892BA1E-4B1D-4E18-BE6F-C0CAA86A0B38}"/>
    <cellStyle name="Normale 5" xfId="3" xr:uid="{E39A8696-6E5F-43C6-885E-A51AB3E13AEF}"/>
    <cellStyle name="רע" xfId="1" builtinId="27"/>
  </cellStyles>
  <dxfs count="68"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numFmt numFmtId="165" formatCode="_ * #,##0_ ;_ * \-#,##0_ ;_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/>
      </font>
    </dxf>
    <dxf>
      <font>
        <color rgb="FFFF0000"/>
      </font>
    </dxf>
    <dxf>
      <fill>
        <patternFill patternType="solid"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numFmt numFmtId="165" formatCode="_ * #,##0_ ;_ * \-#,##0_ ;_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/>
      </font>
    </dxf>
    <dxf>
      <font>
        <color rgb="FFFF0000"/>
      </font>
    </dxf>
    <dxf>
      <fill>
        <patternFill patternType="solid"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numFmt numFmtId="165" formatCode="_ * #,##0_ ;_ * \-#,##0_ ;_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/>
      </font>
    </dxf>
    <dxf>
      <font>
        <color rgb="FFFF0000"/>
      </font>
    </dxf>
    <dxf>
      <fill>
        <patternFill patternType="solid"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numFmt numFmtId="165" formatCode="_ * #,##0_ ;_ * \-#,##0_ ;_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/>
      </font>
    </dxf>
    <dxf>
      <font>
        <color rgb="FFFF0000"/>
      </font>
    </dxf>
    <dxf>
      <fill>
        <patternFill patternType="solid"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 * #,##0_ ;_ * \-#,##0_ ;_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/>
      </font>
    </dxf>
    <dxf>
      <font>
        <color rgb="FFFF0000"/>
      </font>
    </dxf>
    <dxf>
      <fill>
        <patternFill patternType="solid"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WINDOWS\Temporary%20Internet%20Files\Content.IE5\5WGFLPOD\wapa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4</xdr:col>
      <xdr:colOff>238125</xdr:colOff>
      <xdr:row>16</xdr:row>
      <xdr:rowOff>76200</xdr:rowOff>
    </xdr:to>
    <xdr:pic>
      <xdr:nvPicPr>
        <xdr:cNvPr id="2" name="Picture 294" descr="The image “file:///C:/WINDOWS/Temporary%20Internet%20Files/Content.IE5/5WGFLPOD/wapa.jpg” cannot be displayed, because it contains errors.">
          <a:extLst>
            <a:ext uri="{FF2B5EF4-FFF2-40B4-BE49-F238E27FC236}">
              <a16:creationId xmlns:a16="http://schemas.microsoft.com/office/drawing/2014/main" id="{4F8F553C-9FE2-486B-91F0-A085892E8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667000" cy="2505075"/>
        </a:xfrm>
        <a:prstGeom prst="rect">
          <a:avLst/>
        </a:prstGeom>
        <a:noFill/>
        <a:ln w="15875">
          <a:solidFill>
            <a:srgbClr val="0099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OneDrive%20-%20Baruch%20zemer\&#1497;&#1497;&#1506;&#1493;&#1509;\&#1502;&#1493;&#1506;&#1510;&#1492;%20&#1488;&#1494;&#1493;&#1512;&#1497;&#1514;%20&#1490;&#1493;&#1500;&#1503;\&#1502;&#1499;&#1512;&#1494;%2073-2018%20&#1512;&#1499;&#1494;%20&#1492;&#1491;&#1512;&#1499;&#1492;\&#1488;&#1514;&#1512;%20&#1492;&#1493;&#1506;&#1491;&#1492;%20&#1492;&#1495;&#1511;&#1500;&#1488;&#1497;&#1514;\&#1504;&#1513;&#1497;&#1512;&#1497;&#1501;\&#1514;&#1508;&#1493;&#1495;\Stocks%20NH%20Ma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US"/>
      <sheetName val="EU - country"/>
      <sheetName val="EU - variety"/>
      <sheetName val="Austria"/>
      <sheetName val="Belgium"/>
      <sheetName val="Czech Republic"/>
      <sheetName val="Denmark"/>
      <sheetName val="France"/>
      <sheetName val="Germany"/>
      <sheetName val="Italy"/>
      <sheetName val="Poland"/>
      <sheetName val="Portugal"/>
      <sheetName val="Spain"/>
      <sheetName val="Switzerland"/>
      <sheetName val="Netherlands"/>
      <sheetName val="U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648.626207754627" createdVersion="6" refreshedVersion="6" minRefreshableVersion="3" recordCount="166" xr:uid="{004D712F-7E93-4B8D-BA58-263628B0ADBC}">
  <cacheSource type="worksheet">
    <worksheetSource ref="A1:T167" sheet="Apples_Pears_DB"/>
  </cacheSource>
  <cacheFields count="20">
    <cacheField name="Region" numFmtId="0">
      <sharedItems count="2">
        <s v="North America"/>
        <s v="EU"/>
      </sharedItems>
    </cacheField>
    <cacheField name="Country" numFmtId="0">
      <sharedItems count="8">
        <s v="USA"/>
        <s v="Austria"/>
        <s v="Belgium"/>
        <s v="Czech Republic"/>
        <s v="Denmark"/>
        <s v="France"/>
        <s v="Germany"/>
        <s v="Italy"/>
      </sharedItems>
    </cacheField>
    <cacheField name="Fruit" numFmtId="0">
      <sharedItems count="2">
        <s v="Apple"/>
        <s v="Pear"/>
      </sharedItems>
    </cacheField>
    <cacheField name="Variety" numFmtId="0">
      <sharedItems count="82">
        <s v="Braeburn"/>
        <s v="Cortland"/>
        <s v="Empire"/>
        <s v="Fuji"/>
        <s v="Gala"/>
        <s v="Golden Delicious"/>
        <s v="Granny Smith"/>
        <s v="Honeycrisp"/>
        <s v="Idared"/>
        <s v="Jonagold"/>
        <s v="Jonathan"/>
        <s v="McIntosh"/>
        <s v="Mutsu/Crispin"/>
        <s v="Newtown Pippin"/>
        <s v="Northern Spy"/>
        <s v="Pink Lady"/>
        <s v="Red Delicious"/>
        <s v="Rome"/>
        <s v="Rome Sport"/>
        <s v="Spartan"/>
        <s v="Stayman"/>
        <s v="Winesap"/>
        <s v="York"/>
        <s v="Others"/>
        <s v="Anjou"/>
        <s v="Bosc"/>
        <s v="Red Anjou"/>
        <s v="Comice"/>
        <s v="Concorde"/>
        <s v="Seckel"/>
        <s v="Forelle"/>
        <s v="Other Reds"/>
        <s v="Other Winter Varities"/>
        <s v="Northwest Bartletts (Williams)"/>
        <s v="Arlet"/>
        <s v="Boskoop"/>
        <s v="Elstar"/>
        <s v="Evelina"/>
        <s v="Gloster"/>
        <s v="Jonagored"/>
        <s v="Kronprinz Rudolf"/>
        <s v="Pinova"/>
        <s v="Red Jonaprince"/>
        <s v="Rubinette"/>
        <s v="Topaz"/>
        <s v="Cox**"/>
        <s v="Gloster*"/>
        <s v="Conference"/>
        <s v="Doyenne"/>
        <s v="Durondeau"/>
        <s v="Other"/>
        <s v="Shampion"/>
        <s v="Bohemia"/>
        <s v="Lucasova"/>
        <s v="Bellida"/>
        <s v="Cox Orange"/>
        <s v="Holsteiner Cox"/>
        <s v="Ingrid Marie"/>
        <s v="Pigoen"/>
        <s v="Other new varieties³"/>
        <s v="Doyenne du Comice"/>
        <s v="Ariane"/>
        <s v="Belchard/Chantecler"/>
        <s v="Cameo"/>
        <s v="Choupette"/>
        <s v="Cripps Pink"/>
        <s v="Goldrush"/>
        <s v="Honey Crunch"/>
        <s v="Jazz"/>
        <s v="Rouges"/>
        <s v="Reine de renettes"/>
        <s v="Reinette Grise du Canada"/>
        <s v="Sundowner"/>
        <s v="Tentation"/>
        <s v="Angelys"/>
        <s v="Beurré Hardy"/>
        <s v="Guyot"/>
        <s v="Passe Crassane"/>
        <s v="Williams"/>
        <s v="Club varieties"/>
        <s v="Annurca"/>
        <s v="Morgenduft"/>
      </sharedItems>
    </cacheField>
    <cacheField name="%2019/2018" numFmtId="0">
      <sharedItems containsString="0" containsBlank="1" containsNumber="1" minValue="-0.875" maxValue="634"/>
    </cacheField>
    <cacheField name="Moved 2019" numFmtId="0">
      <sharedItems containsSemiMixedTypes="0" containsString="0" containsNumber="1" minValue="-87145.640000000014" maxValue="348"/>
    </cacheField>
    <cacheField name="Moved 2018" numFmtId="0">
      <sharedItems containsSemiMixedTypes="0" containsString="0" containsNumber="1" minValue="-73024" maxValue="13549"/>
    </cacheField>
    <cacheField name="01/05/2019" numFmtId="0">
      <sharedItems containsString="0" containsBlank="1" containsNumber="1" containsInteger="1" minValue="0" maxValue="206496"/>
    </cacheField>
    <cacheField name="01/06/2018" numFmtId="0">
      <sharedItems containsString="0" containsBlank="1" containsNumber="1" minValue="0" maxValue="155804"/>
    </cacheField>
    <cacheField name="01/06/2017" numFmtId="0">
      <sharedItems containsString="0" containsBlank="1" containsNumber="1" containsInteger="1" minValue="0" maxValue="225436"/>
    </cacheField>
    <cacheField name="01/06/2016" numFmtId="0">
      <sharedItems containsString="0" containsBlank="1" containsNumber="1" containsInteger="1" minValue="0" maxValue="186422"/>
    </cacheField>
    <cacheField name="01/06/2015" numFmtId="0">
      <sharedItems containsString="0" containsBlank="1" containsNumber="1" containsInteger="1" minValue="0" maxValue="239937"/>
    </cacheField>
    <cacheField name="01/06/2014" numFmtId="0">
      <sharedItems containsString="0" containsBlank="1" containsNumber="1" minValue="0" maxValue="188771"/>
    </cacheField>
    <cacheField name="01/06/2013" numFmtId="0">
      <sharedItems containsString="0" containsBlank="1" containsNumber="1" minValue="0" maxValue="228294"/>
    </cacheField>
    <cacheField name="01/06/2012" numFmtId="0">
      <sharedItems containsString="0" containsBlank="1" containsNumber="1" minValue="0" maxValue="189743"/>
    </cacheField>
    <cacheField name="01/06/2011" numFmtId="0">
      <sharedItems containsString="0" containsBlank="1" containsNumber="1" minValue="0" maxValue="179128.85662431942"/>
    </cacheField>
    <cacheField name="01/06/2010" numFmtId="0">
      <sharedItems containsString="0" containsBlank="1" containsNumber="1" minValue="0" maxValue="215659.70961887477"/>
    </cacheField>
    <cacheField name="01/06/2009" numFmtId="0">
      <sharedItems containsString="0" containsBlank="1" containsNumber="1" minValue="0" maxValue="201786.75136116153"/>
    </cacheField>
    <cacheField name="01/06/2008" numFmtId="0">
      <sharedItems containsString="0" containsBlank="1" containsNumber="1" minValue="0" maxValue="154165.15426497278"/>
    </cacheField>
    <cacheField name="01/06/2007" numFmtId="0">
      <sharedItems containsString="0" containsBlank="1" containsNumber="1" minValue="0" maxValue="184598.003629764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6">
  <r>
    <x v="0"/>
    <x v="0"/>
    <x v="0"/>
    <x v="0"/>
    <n v="1.3518518518518519"/>
    <n v="-1125"/>
    <n v="-1220"/>
    <n v="762"/>
    <n v="324"/>
    <n v="495"/>
    <n v="38"/>
    <n v="4993"/>
    <n v="76"/>
    <n v="553"/>
    <n v="419"/>
    <n v="4802.1778584392014"/>
    <n v="2877.4954627949182"/>
    <n v="6784.0290381125224"/>
    <n v="1391.1070780399275"/>
    <n v="1600.7259528130671"/>
  </r>
  <r>
    <x v="0"/>
    <x v="0"/>
    <x v="0"/>
    <x v="1"/>
    <n v="0.17790262172284643"/>
    <n v="-305"/>
    <n v="-324"/>
    <n v="629"/>
    <n v="534"/>
    <n v="172"/>
    <n v="324"/>
    <n v="286"/>
    <n v="343"/>
    <n v="0"/>
    <n v="76"/>
    <n v="76.225045372050815"/>
    <n v="266.78765880217787"/>
    <n v="323.95644283121595"/>
    <n v="0"/>
    <n v="228.67513611615246"/>
  </r>
  <r>
    <x v="0"/>
    <x v="0"/>
    <x v="0"/>
    <x v="2"/>
    <n v="1.7955801104972375E-2"/>
    <n v="-2725"/>
    <n v="-2916"/>
    <n v="2211"/>
    <n v="2172"/>
    <n v="1505"/>
    <n v="1067"/>
    <n v="2496"/>
    <n v="1353"/>
    <n v="0"/>
    <n v="991"/>
    <n v="914.70054446460983"/>
    <n v="3239.5644283121596"/>
    <n v="3944.64609800363"/>
    <n v="2553.5390199637022"/>
    <n v="3544.4646098003632"/>
  </r>
  <r>
    <x v="0"/>
    <x v="0"/>
    <x v="0"/>
    <x v="3"/>
    <n v="-0.18056022989100887"/>
    <n v="-26450"/>
    <n v="-29671"/>
    <n v="63305"/>
    <n v="77254"/>
    <n v="52481"/>
    <n v="38856"/>
    <n v="56750"/>
    <n v="40533"/>
    <n v="59722"/>
    <n v="33120"/>
    <n v="53033.575317604358"/>
    <n v="31233.212341197821"/>
    <n v="49927.404718693288"/>
    <n v="21152.450090744103"/>
    <n v="21571.687840290382"/>
  </r>
  <r>
    <x v="0"/>
    <x v="0"/>
    <x v="0"/>
    <x v="4"/>
    <n v="7.7825564137841377E-2"/>
    <n v="-43772"/>
    <n v="-56654"/>
    <n v="99493"/>
    <n v="92309"/>
    <n v="75653"/>
    <n v="46040"/>
    <n v="77978"/>
    <n v="43868"/>
    <n v="52691"/>
    <n v="33253"/>
    <n v="27993.647912885663"/>
    <n v="31785.843920145191"/>
    <n v="22505.444646098003"/>
    <n v="9718.6932849364784"/>
    <n v="8727.7676950998193"/>
  </r>
  <r>
    <x v="0"/>
    <x v="0"/>
    <x v="0"/>
    <x v="5"/>
    <n v="-0.49635685089745868"/>
    <n v="-12024"/>
    <n v="-16617"/>
    <n v="19838"/>
    <n v="39389"/>
    <n v="27860"/>
    <n v="37922"/>
    <n v="64505"/>
    <n v="54082"/>
    <n v="59894"/>
    <n v="46192"/>
    <n v="50079.854809437384"/>
    <n v="55911.070780399277"/>
    <n v="72623.411978221411"/>
    <n v="52766.787658802175"/>
    <n v="36054.446460980034"/>
  </r>
  <r>
    <x v="0"/>
    <x v="0"/>
    <x v="0"/>
    <x v="6"/>
    <n v="-0.42718610949893598"/>
    <n v="-21476"/>
    <n v="-35273"/>
    <n v="71061"/>
    <n v="124056"/>
    <n v="40342"/>
    <n v="88516"/>
    <n v="72947"/>
    <n v="77597"/>
    <n v="55397"/>
    <n v="54406"/>
    <n v="54843.920145190561"/>
    <n v="50537.205081669694"/>
    <n v="81522.686025408344"/>
    <n v="40323.049001814885"/>
    <n v="51185.117967332124"/>
  </r>
  <r>
    <x v="0"/>
    <x v="0"/>
    <x v="0"/>
    <x v="7"/>
    <n v="0.27383396362326673"/>
    <n v="-15569"/>
    <n v="-18828"/>
    <n v="35368"/>
    <n v="27765"/>
    <n v="6041"/>
    <n v="12272"/>
    <n v="2096"/>
    <n v="191"/>
    <n v="0"/>
    <m/>
    <m/>
    <m/>
    <m/>
    <m/>
    <m/>
  </r>
  <r>
    <x v="0"/>
    <x v="0"/>
    <x v="0"/>
    <x v="8"/>
    <n v="-0.81951731374606507"/>
    <n v="-38"/>
    <n v="-95"/>
    <n v="172"/>
    <n v="953"/>
    <n v="1563"/>
    <n v="800"/>
    <n v="1906"/>
    <n v="1868"/>
    <n v="76"/>
    <n v="2249"/>
    <n v="76.225045372050815"/>
    <n v="2286.7513611615245"/>
    <n v="1276.7695099818511"/>
    <n v="381.12522686025409"/>
    <n v="914.70054446460983"/>
  </r>
  <r>
    <x v="0"/>
    <x v="0"/>
    <x v="0"/>
    <x v="9"/>
    <n v="-0.45548266166822871"/>
    <n v="-1106"/>
    <n v="-1372"/>
    <n v="1162"/>
    <n v="2134"/>
    <n v="2401"/>
    <n v="286"/>
    <n v="2153"/>
    <n v="1620"/>
    <n v="1201"/>
    <n v="1505"/>
    <n v="2210.5263157894738"/>
    <n v="1181.4882032667877"/>
    <n v="876.58802177858445"/>
    <n v="95.281306715063522"/>
    <n v="1029.0381125226861"/>
  </r>
  <r>
    <x v="0"/>
    <x v="0"/>
    <x v="0"/>
    <x v="10"/>
    <n v="-0.13475177304964539"/>
    <n v="-362"/>
    <n v="705"/>
    <n v="610"/>
    <n v="705"/>
    <n v="95"/>
    <n v="57"/>
    <n v="534"/>
    <n v="400"/>
    <n v="0"/>
    <n v="534"/>
    <n v="171.50635208711435"/>
    <n v="1676.9509981851179"/>
    <n v="57.168784029038115"/>
    <n v="0"/>
    <n v="76.225045372050815"/>
  </r>
  <r>
    <x v="0"/>
    <x v="0"/>
    <x v="0"/>
    <x v="11"/>
    <n v="1.104954128440367"/>
    <n v="-1925"/>
    <n v="-4650"/>
    <n v="5736"/>
    <n v="2725"/>
    <n v="2611"/>
    <n v="4974"/>
    <n v="4554"/>
    <n v="5393"/>
    <n v="0"/>
    <n v="1258"/>
    <n v="57.168784029038115"/>
    <n v="6383.8475499092556"/>
    <n v="4154.2649727767694"/>
    <n v="1410.1633393829402"/>
    <n v="1867.5136116152451"/>
  </r>
  <r>
    <x v="0"/>
    <x v="0"/>
    <x v="0"/>
    <x v="12"/>
    <n v="-0.64648910411622273"/>
    <n v="-362"/>
    <n v="-133"/>
    <n v="438"/>
    <n v="1239"/>
    <n v="858"/>
    <n v="248"/>
    <n v="476"/>
    <n v="838"/>
    <n v="38"/>
    <n v="648"/>
    <n v="1181.4882032667877"/>
    <n v="2000.9074410163339"/>
    <n v="1638.8384754990925"/>
    <n v="2248.6388384754991"/>
    <n v="1181.4882032667877"/>
  </r>
  <r>
    <x v="0"/>
    <x v="0"/>
    <x v="0"/>
    <x v="13"/>
    <m/>
    <n v="-95"/>
    <n v="0"/>
    <n v="172"/>
    <n v="0"/>
    <n v="0"/>
    <n v="0"/>
    <n v="0"/>
    <n v="114"/>
    <n v="0"/>
    <n v="324"/>
    <n v="647.9128856624319"/>
    <n v="0"/>
    <n v="76.225045372050815"/>
    <n v="0"/>
    <n v="0"/>
  </r>
  <r>
    <x v="0"/>
    <x v="0"/>
    <x v="0"/>
    <x v="14"/>
    <m/>
    <n v="0"/>
    <n v="0"/>
    <m/>
    <n v="0"/>
    <n v="0"/>
    <n v="0"/>
    <n v="0"/>
    <n v="95"/>
    <n v="19"/>
    <n v="0"/>
    <n v="0"/>
    <n v="19.056261343012704"/>
    <n v="0"/>
    <n v="19.056261343012704"/>
    <n v="0"/>
  </r>
  <r>
    <x v="0"/>
    <x v="0"/>
    <x v="0"/>
    <x v="15"/>
    <n v="0.27381533952125059"/>
    <n v="-11320"/>
    <n v="-11872"/>
    <n v="31290"/>
    <n v="24564"/>
    <n v="31252"/>
    <n v="18694"/>
    <n v="18084"/>
    <n v="9566"/>
    <n v="8880"/>
    <n v="5450"/>
    <n v="6002.7223230490017"/>
    <n v="9642.4682395644286"/>
    <n v="7412.8856624319424"/>
    <n v="6231.397459165154"/>
    <n v="1467.3321234119783"/>
  </r>
  <r>
    <x v="0"/>
    <x v="0"/>
    <x v="0"/>
    <x v="16"/>
    <n v="9.8213139585633227E-2"/>
    <n v="-55740"/>
    <n v="-73024"/>
    <n v="171106"/>
    <n v="155804"/>
    <n v="225436"/>
    <n v="162607"/>
    <n v="239937"/>
    <n v="188771"/>
    <n v="228294"/>
    <n v="189743"/>
    <n v="179128.85662431942"/>
    <n v="215659.70961887477"/>
    <n v="201786.75136116153"/>
    <n v="154165.15426497278"/>
    <n v="184598.00362976408"/>
  </r>
  <r>
    <x v="0"/>
    <x v="0"/>
    <x v="0"/>
    <x v="17"/>
    <n v="8.4134615384615391E-2"/>
    <n v="133"/>
    <n v="-343"/>
    <n v="2706"/>
    <n v="2496"/>
    <n v="1353"/>
    <n v="1925"/>
    <n v="2458"/>
    <n v="1505"/>
    <n v="515"/>
    <n v="1810"/>
    <n v="419.23774954627947"/>
    <n v="1886.5698729582577"/>
    <n v="1772.2323049001816"/>
    <n v="5411.9782214156075"/>
    <n v="1295.8257713248638"/>
  </r>
  <r>
    <x v="0"/>
    <x v="0"/>
    <x v="0"/>
    <x v="18"/>
    <n v="-0.875"/>
    <n v="-57"/>
    <n v="-172"/>
    <n v="19"/>
    <n v="152"/>
    <n v="76"/>
    <n v="267"/>
    <n v="305"/>
    <n v="972"/>
    <n v="0"/>
    <n v="743"/>
    <n v="343.0127041742287"/>
    <n v="1562.6134301270417"/>
    <n v="533.57531760435575"/>
    <n v="285.84392014519057"/>
    <n v="1029.0381125226861"/>
  </r>
  <r>
    <x v="0"/>
    <x v="0"/>
    <x v="0"/>
    <x v="19"/>
    <n v="0.25706594885598921"/>
    <n v="-991"/>
    <n v="-1010"/>
    <n v="934"/>
    <n v="743"/>
    <n v="534"/>
    <n v="1334"/>
    <n v="2134"/>
    <n v="1582"/>
    <n v="0"/>
    <n v="781"/>
    <n v="285.84392014519057"/>
    <n v="2686.9328493647913"/>
    <n v="1753.1760435571689"/>
    <n v="552.63157894736844"/>
    <n v="514.51905626134305"/>
  </r>
  <r>
    <x v="0"/>
    <x v="0"/>
    <x v="0"/>
    <x v="20"/>
    <n v="1.3333333333333333"/>
    <n v="-58"/>
    <n v="-76"/>
    <n v="133"/>
    <n v="57"/>
    <n v="0"/>
    <n v="57"/>
    <n v="191"/>
    <n v="0"/>
    <n v="0"/>
    <n v="114"/>
    <n v="38.112522686025407"/>
    <n v="247.73139745916515"/>
    <n v="171.50635208711435"/>
    <n v="0"/>
    <n v="247.73139745916515"/>
  </r>
  <r>
    <x v="0"/>
    <x v="0"/>
    <x v="0"/>
    <x v="21"/>
    <m/>
    <n v="0"/>
    <n v="0"/>
    <m/>
    <n v="0"/>
    <n v="0"/>
    <n v="0"/>
    <n v="0"/>
    <n v="0"/>
    <n v="0"/>
    <n v="0"/>
    <n v="0"/>
    <n v="0"/>
    <n v="19.056261343012704"/>
    <n v="0"/>
    <n v="0"/>
  </r>
  <r>
    <x v="0"/>
    <x v="0"/>
    <x v="0"/>
    <x v="22"/>
    <m/>
    <n v="-95"/>
    <n v="0"/>
    <n v="191"/>
    <n v="0"/>
    <n v="19"/>
    <n v="38"/>
    <n v="19"/>
    <n v="0"/>
    <n v="0"/>
    <n v="95"/>
    <n v="0"/>
    <n v="0"/>
    <n v="19.056261343012704"/>
    <n v="0"/>
    <n v="0"/>
  </r>
  <r>
    <x v="0"/>
    <x v="0"/>
    <x v="0"/>
    <x v="23"/>
    <n v="-0.58285452122430259"/>
    <n v="-13435"/>
    <n v="13549"/>
    <n v="19094"/>
    <n v="45773"/>
    <n v="12253"/>
    <n v="16236"/>
    <n v="12977"/>
    <n v="18332"/>
    <n v="7127"/>
    <n v="1277"/>
    <n v="4287.6588021778589"/>
    <n v="4668.7840290381127"/>
    <n v="5812.1597096188743"/>
    <n v="1867.5136116152451"/>
    <n v="4897.4591651542651"/>
  </r>
  <r>
    <x v="0"/>
    <x v="0"/>
    <x v="1"/>
    <x v="24"/>
    <n v="0.54074741107609181"/>
    <n v="-13721"/>
    <n v="-13435"/>
    <n v="23954"/>
    <n v="15547"/>
    <n v="21776"/>
    <n v="12223"/>
    <n v="22607"/>
    <n v="15106.58"/>
    <n v="11496.02"/>
    <n v="17882.68"/>
    <n v="30161.360000000001"/>
    <n v="16106.2"/>
    <n v="14838.18"/>
    <n v="30892.32"/>
    <n v="20243"/>
  </r>
  <r>
    <x v="0"/>
    <x v="0"/>
    <x v="1"/>
    <x v="25"/>
    <n v="495"/>
    <n v="-3533"/>
    <n v="-30"/>
    <n v="992"/>
    <n v="2"/>
    <n v="758"/>
    <n v="314"/>
    <n v="14"/>
    <n v="1.88"/>
    <n v="0"/>
    <n v="117.16"/>
    <n v="0"/>
    <n v="0"/>
    <n v="20.04"/>
    <n v="291.18"/>
    <n v="141"/>
  </r>
  <r>
    <x v="0"/>
    <x v="0"/>
    <x v="1"/>
    <x v="26"/>
    <n v="1.8966630785791174"/>
    <n v="-1831"/>
    <n v="-1224"/>
    <n v="2691"/>
    <n v="929"/>
    <n v="3046"/>
    <n v="195"/>
    <n v="1825"/>
    <n v="642.29999999999995"/>
    <n v="78.66"/>
    <n v="1065.4000000000001"/>
    <n v="1301.78"/>
    <n v="340.34"/>
    <n v="1512.6"/>
    <n v="1802.92"/>
    <n v="1098"/>
  </r>
  <r>
    <x v="0"/>
    <x v="0"/>
    <x v="1"/>
    <x v="27"/>
    <m/>
    <n v="0"/>
    <n v="0"/>
    <n v="0"/>
    <n v="0"/>
    <n v="0"/>
    <n v="0"/>
    <n v="0"/>
    <n v="0"/>
    <n v="0"/>
    <n v="0"/>
    <n v="0"/>
    <n v="0"/>
    <n v="0"/>
    <n v="0.2"/>
    <n v="0"/>
  </r>
  <r>
    <x v="0"/>
    <x v="0"/>
    <x v="1"/>
    <x v="28"/>
    <m/>
    <n v="0"/>
    <n v="0"/>
    <n v="0"/>
    <n v="0"/>
    <n v="0"/>
    <n v="0"/>
    <n v="0"/>
    <n v="0"/>
    <n v="0"/>
    <n v="0"/>
    <n v="0"/>
    <m/>
    <m/>
    <m/>
    <m/>
  </r>
  <r>
    <x v="0"/>
    <x v="0"/>
    <x v="1"/>
    <x v="29"/>
    <m/>
    <n v="0"/>
    <n v="0"/>
    <n v="0"/>
    <n v="0"/>
    <n v="0"/>
    <n v="0"/>
    <n v="0"/>
    <n v="0"/>
    <n v="0"/>
    <n v="0"/>
    <n v="0"/>
    <n v="0"/>
    <n v="0"/>
    <n v="0"/>
    <n v="0"/>
  </r>
  <r>
    <x v="0"/>
    <x v="0"/>
    <x v="1"/>
    <x v="30"/>
    <m/>
    <n v="0"/>
    <n v="0"/>
    <n v="0"/>
    <n v="0"/>
    <n v="2"/>
    <m/>
    <m/>
    <m/>
    <m/>
    <m/>
    <m/>
    <m/>
    <m/>
    <m/>
    <m/>
  </r>
  <r>
    <x v="0"/>
    <x v="0"/>
    <x v="1"/>
    <x v="31"/>
    <m/>
    <n v="0"/>
    <n v="0"/>
    <n v="0"/>
    <n v="0"/>
    <n v="0"/>
    <n v="0"/>
    <n v="0"/>
    <n v="0"/>
    <n v="0"/>
    <n v="0"/>
    <n v="0"/>
    <n v="0"/>
    <n v="0"/>
    <n v="0"/>
    <n v="0"/>
  </r>
  <r>
    <x v="0"/>
    <x v="0"/>
    <x v="1"/>
    <x v="32"/>
    <m/>
    <n v="-1"/>
    <n v="0"/>
    <n v="0"/>
    <n v="0"/>
    <n v="1"/>
    <n v="28"/>
    <n v="1"/>
    <n v="0"/>
    <n v="0"/>
    <n v="0"/>
    <n v="0"/>
    <n v="0"/>
    <n v="0"/>
    <n v="18.82"/>
    <n v="110"/>
  </r>
  <r>
    <x v="0"/>
    <x v="0"/>
    <x v="1"/>
    <x v="33"/>
    <m/>
    <n v="-1"/>
    <n v="0"/>
    <n v="0"/>
    <n v="0"/>
    <n v="0"/>
    <n v="0"/>
    <n v="0"/>
    <n v="0"/>
    <n v="0"/>
    <n v="0"/>
    <n v="0"/>
    <n v="0"/>
    <m/>
    <m/>
    <m/>
  </r>
  <r>
    <x v="1"/>
    <x v="1"/>
    <x v="0"/>
    <x v="34"/>
    <m/>
    <n v="-73"/>
    <n v="-23"/>
    <n v="329"/>
    <n v="0"/>
    <n v="0"/>
    <n v="419"/>
    <n v="324"/>
    <n v="797"/>
    <n v="210"/>
    <n v="789"/>
    <n v="898"/>
    <n v="1149"/>
    <n v="2524"/>
    <n v="1107"/>
    <n v="1146"/>
  </r>
  <r>
    <x v="1"/>
    <x v="1"/>
    <x v="0"/>
    <x v="35"/>
    <m/>
    <n v="0"/>
    <n v="0"/>
    <n v="0"/>
    <n v="0"/>
    <n v="0"/>
    <n v="0"/>
    <n v="0"/>
    <n v="0"/>
    <n v="0"/>
    <n v="0"/>
    <n v="0"/>
    <n v="0"/>
    <n v="175"/>
    <n v="0"/>
    <n v="0"/>
  </r>
  <r>
    <x v="1"/>
    <x v="1"/>
    <x v="0"/>
    <x v="0"/>
    <n v="16.48627450980392"/>
    <n v="-2173"/>
    <n v="-576"/>
    <n v="4459"/>
    <n v="255"/>
    <n v="0"/>
    <n v="741"/>
    <n v="248"/>
    <n v="536"/>
    <n v="29"/>
    <n v="175"/>
    <n v="0"/>
    <n v="223"/>
    <n v="0"/>
    <n v="0"/>
    <n v="2"/>
  </r>
  <r>
    <x v="1"/>
    <x v="1"/>
    <x v="0"/>
    <x v="36"/>
    <m/>
    <n v="-1037"/>
    <n v="0"/>
    <n v="858"/>
    <n v="0"/>
    <n v="0"/>
    <n v="5"/>
    <n v="64"/>
    <n v="28"/>
    <n v="0"/>
    <n v="102"/>
    <n v="73"/>
    <n v="60"/>
    <n v="61"/>
    <n v="7"/>
    <n v="247"/>
  </r>
  <r>
    <x v="1"/>
    <x v="1"/>
    <x v="0"/>
    <x v="37"/>
    <n v="28.480263157894736"/>
    <n v="-1272"/>
    <n v="-961"/>
    <n v="4481"/>
    <n v="152"/>
    <n v="128"/>
    <n v="2040"/>
    <n v="2421"/>
    <n v="1409"/>
    <n v="275"/>
    <n v="346"/>
    <m/>
    <m/>
    <m/>
    <m/>
    <m/>
  </r>
  <r>
    <x v="1"/>
    <x v="1"/>
    <x v="0"/>
    <x v="3"/>
    <n v="7.9796954314720816"/>
    <n v="-442"/>
    <n v="-181"/>
    <n v="1769"/>
    <n v="197"/>
    <n v="0"/>
    <n v="304"/>
    <n v="618"/>
    <n v="679"/>
    <n v="26"/>
    <n v="278"/>
    <n v="17"/>
    <n v="214"/>
    <n v="192"/>
    <n v="249"/>
    <n v="3"/>
  </r>
  <r>
    <x v="1"/>
    <x v="1"/>
    <x v="0"/>
    <x v="4"/>
    <n v="2.689189189189189"/>
    <n v="-3922"/>
    <n v="-1786"/>
    <n v="4368"/>
    <n v="1184"/>
    <n v="0"/>
    <n v="1917"/>
    <n v="2524"/>
    <n v="4390"/>
    <n v="76"/>
    <n v="650"/>
    <n v="4470"/>
    <n v="1306"/>
    <n v="5087"/>
    <n v="129"/>
    <n v="314"/>
  </r>
  <r>
    <x v="1"/>
    <x v="1"/>
    <x v="0"/>
    <x v="38"/>
    <m/>
    <n v="0"/>
    <n v="0"/>
    <m/>
    <n v="0"/>
    <n v="0"/>
    <m/>
    <m/>
    <m/>
    <m/>
    <n v="0"/>
    <n v="0"/>
    <n v="3"/>
    <n v="6"/>
    <n v="0"/>
    <n v="8"/>
  </r>
  <r>
    <x v="1"/>
    <x v="1"/>
    <x v="0"/>
    <x v="5"/>
    <n v="0.633857182244279"/>
    <n v="-3430"/>
    <n v="-3311"/>
    <n v="11852"/>
    <n v="7254"/>
    <n v="6059"/>
    <n v="20023"/>
    <n v="23236"/>
    <n v="11742"/>
    <n v="15721"/>
    <n v="23919"/>
    <n v="15322"/>
    <n v="19838"/>
    <n v="25660"/>
    <n v="16210"/>
    <n v="13034"/>
  </r>
  <r>
    <x v="1"/>
    <x v="1"/>
    <x v="0"/>
    <x v="6"/>
    <m/>
    <n v="-4"/>
    <n v="-5"/>
    <n v="1"/>
    <n v="0"/>
    <n v="0"/>
    <n v="0"/>
    <n v="40"/>
    <n v="0"/>
    <n v="0"/>
    <n v="0"/>
    <n v="0"/>
    <n v="0"/>
    <n v="0"/>
    <n v="0"/>
    <n v="0"/>
  </r>
  <r>
    <x v="1"/>
    <x v="1"/>
    <x v="0"/>
    <x v="8"/>
    <n v="4.7495948136142623"/>
    <n v="-1310"/>
    <n v="-610"/>
    <n v="7095"/>
    <n v="1234"/>
    <n v="35"/>
    <n v="9619"/>
    <n v="4223"/>
    <n v="13338"/>
    <n v="6728"/>
    <n v="9798"/>
    <n v="7007"/>
    <n v="10376"/>
    <n v="8770"/>
    <n v="3314"/>
    <n v="5110"/>
  </r>
  <r>
    <x v="1"/>
    <x v="1"/>
    <x v="0"/>
    <x v="9"/>
    <n v="9.852320675105485"/>
    <n v="-421"/>
    <n v="-407"/>
    <n v="5144"/>
    <n v="474"/>
    <n v="19"/>
    <n v="4249"/>
    <n v="3479"/>
    <n v="4590"/>
    <n v="2863"/>
    <n v="3417"/>
    <n v="3811"/>
    <n v="4691"/>
    <n v="3106"/>
    <n v="2136"/>
    <n v="2663"/>
  </r>
  <r>
    <x v="1"/>
    <x v="1"/>
    <x v="0"/>
    <x v="39"/>
    <m/>
    <n v="0"/>
    <n v="0"/>
    <n v="0"/>
    <n v="0"/>
    <n v="0"/>
    <n v="1919"/>
    <n v="1053"/>
    <n v="2213"/>
    <n v="1568"/>
    <n v="1878"/>
    <n v="1964"/>
    <n v="3138"/>
    <n v="2088"/>
    <n v="1634"/>
    <n v="2156"/>
  </r>
  <r>
    <x v="1"/>
    <x v="1"/>
    <x v="0"/>
    <x v="40"/>
    <m/>
    <n v="0"/>
    <n v="0"/>
    <n v="0"/>
    <n v="0"/>
    <n v="0"/>
    <n v="0"/>
    <n v="0"/>
    <n v="0"/>
    <n v="0"/>
    <n v="0"/>
    <n v="0"/>
    <n v="0"/>
    <n v="0"/>
    <n v="0"/>
    <n v="0"/>
  </r>
  <r>
    <x v="1"/>
    <x v="1"/>
    <x v="0"/>
    <x v="41"/>
    <n v="2.4698795180722892"/>
    <n v="9"/>
    <n v="-219"/>
    <n v="576"/>
    <n v="166"/>
    <n v="40"/>
    <n v="774"/>
    <n v="136"/>
    <n v="331"/>
    <n v="96"/>
    <n v="343"/>
    <n v="390"/>
    <n v="223"/>
    <n v="404"/>
    <n v="20"/>
    <n v="104"/>
  </r>
  <r>
    <x v="1"/>
    <x v="1"/>
    <x v="0"/>
    <x v="42"/>
    <n v="3.6327868852459018"/>
    <n v="-28"/>
    <n v="-8"/>
    <n v="1413"/>
    <n v="305"/>
    <m/>
    <m/>
    <m/>
    <m/>
    <m/>
    <m/>
    <m/>
    <m/>
    <m/>
    <m/>
    <m/>
  </r>
  <r>
    <x v="1"/>
    <x v="1"/>
    <x v="0"/>
    <x v="43"/>
    <m/>
    <n v="0"/>
    <n v="0"/>
    <n v="0"/>
    <n v="0"/>
    <n v="0"/>
    <n v="0"/>
    <n v="0"/>
    <n v="0"/>
    <n v="0"/>
    <n v="0"/>
    <n v="0"/>
    <n v="0"/>
    <n v="0"/>
    <n v="0"/>
    <n v="0"/>
  </r>
  <r>
    <x v="1"/>
    <x v="1"/>
    <x v="0"/>
    <x v="44"/>
    <m/>
    <n v="-803"/>
    <n v="0"/>
    <n v="1942"/>
    <n v="0"/>
    <n v="0"/>
    <n v="75"/>
    <n v="796"/>
    <n v="65"/>
    <n v="75"/>
    <n v="1072"/>
    <n v="223"/>
    <n v="646"/>
    <n v="0"/>
    <n v="0"/>
    <n v="0"/>
  </r>
  <r>
    <x v="1"/>
    <x v="1"/>
    <x v="0"/>
    <x v="23"/>
    <n v="634"/>
    <n v="-555"/>
    <n v="0"/>
    <n v="635"/>
    <n v="1"/>
    <n v="1"/>
    <n v="75"/>
    <n v="183"/>
    <n v="423"/>
    <n v="6"/>
    <n v="93"/>
    <n v="407"/>
    <n v="17"/>
    <n v="0"/>
    <n v="11"/>
    <n v="47"/>
  </r>
  <r>
    <x v="1"/>
    <x v="2"/>
    <x v="0"/>
    <x v="35"/>
    <m/>
    <n v="-590"/>
    <n v="0"/>
    <n v="0"/>
    <n v="0"/>
    <n v="0"/>
    <n v="89"/>
    <n v="0"/>
    <n v="130"/>
    <n v="0"/>
    <n v="0"/>
    <n v="0"/>
    <n v="0"/>
    <n v="0"/>
    <n v="4800"/>
    <n v="350"/>
  </r>
  <r>
    <x v="1"/>
    <x v="2"/>
    <x v="0"/>
    <x v="45"/>
    <m/>
    <n v="0"/>
    <n v="0"/>
    <n v="0"/>
    <n v="0"/>
    <n v="0"/>
    <n v="0"/>
    <n v="0"/>
    <n v="0"/>
    <n v="0"/>
    <n v="0"/>
    <n v="0"/>
    <n v="0"/>
    <n v="0"/>
    <n v="700"/>
    <n v="0"/>
  </r>
  <r>
    <x v="1"/>
    <x v="2"/>
    <x v="0"/>
    <x v="36"/>
    <m/>
    <n v="-694"/>
    <n v="0"/>
    <n v="0"/>
    <n v="0"/>
    <n v="0"/>
    <n v="92"/>
    <n v="0"/>
    <n v="0"/>
    <n v="0"/>
    <n v="0"/>
    <n v="0"/>
    <n v="0"/>
    <n v="0"/>
    <n v="1500"/>
    <n v="0"/>
  </r>
  <r>
    <x v="1"/>
    <x v="2"/>
    <x v="0"/>
    <x v="46"/>
    <m/>
    <n v="0"/>
    <n v="0"/>
    <m/>
    <m/>
    <m/>
    <m/>
    <m/>
    <m/>
    <m/>
    <m/>
    <m/>
    <m/>
    <m/>
    <m/>
    <n v="0"/>
  </r>
  <r>
    <x v="1"/>
    <x v="2"/>
    <x v="0"/>
    <x v="5"/>
    <n v="1.0727023319615911"/>
    <n v="-1904"/>
    <n v="-1671"/>
    <n v="3022"/>
    <n v="1458"/>
    <n v="4171"/>
    <n v="7671"/>
    <n v="4377"/>
    <n v="3879"/>
    <n v="1146"/>
    <n v="2500"/>
    <n v="195"/>
    <n v="8963"/>
    <n v="3900"/>
    <n v="9700"/>
    <n v="4700"/>
  </r>
  <r>
    <x v="1"/>
    <x v="2"/>
    <x v="0"/>
    <x v="9"/>
    <n v="96.697530864197532"/>
    <n v="-6975"/>
    <n v="-608"/>
    <n v="15827"/>
    <n v="162"/>
    <n v="9632"/>
    <n v="23294"/>
    <n v="28681"/>
    <n v="11376"/>
    <n v="4518"/>
    <n v="10000"/>
    <n v="25472"/>
    <n v="45493"/>
    <n v="67400"/>
    <n v="51800"/>
    <n v="47150"/>
  </r>
  <r>
    <x v="1"/>
    <x v="2"/>
    <x v="0"/>
    <x v="39"/>
    <n v="610.57692307692309"/>
    <n v="-3820"/>
    <n v="-88"/>
    <n v="15901"/>
    <n v="26"/>
    <n v="5703"/>
    <n v="5737"/>
    <n v="12377"/>
    <n v="3197"/>
    <n v="2347"/>
    <n v="5570"/>
    <n v="2037"/>
    <n v="7039"/>
    <n v="6600"/>
    <n v="18900"/>
    <n v="14300"/>
  </r>
  <r>
    <x v="1"/>
    <x v="2"/>
    <x v="0"/>
    <x v="23"/>
    <n v="20.187845303867402"/>
    <n v="-2963"/>
    <n v="-912"/>
    <n v="3835"/>
    <n v="181"/>
    <n v="10"/>
    <n v="4429"/>
    <n v="1216"/>
    <n v="1656"/>
    <n v="405"/>
    <n v="1070"/>
    <n v="6836"/>
    <n v="4019"/>
    <n v="14300"/>
    <n v="10700"/>
    <n v="700"/>
  </r>
  <r>
    <x v="1"/>
    <x v="2"/>
    <x v="1"/>
    <x v="47"/>
    <n v="2.6689361702127661"/>
    <n v="-25821"/>
    <n v="-8995"/>
    <n v="12933"/>
    <n v="3525"/>
    <n v="1914"/>
    <n v="20272"/>
    <n v="9728"/>
    <n v="3865"/>
    <n v="3010"/>
    <n v="1755"/>
    <n v="13500"/>
    <n v="5200"/>
    <n v="0"/>
    <n v="44000"/>
    <n v="26550"/>
  </r>
  <r>
    <x v="1"/>
    <x v="2"/>
    <x v="1"/>
    <x v="48"/>
    <m/>
    <n v="0"/>
    <n v="0"/>
    <n v="0"/>
    <n v="0"/>
    <n v="0"/>
    <n v="0"/>
    <n v="0"/>
    <n v="0"/>
    <n v="0"/>
    <n v="0"/>
    <n v="0"/>
    <m/>
    <n v="0"/>
    <n v="0"/>
    <n v="150"/>
  </r>
  <r>
    <x v="1"/>
    <x v="2"/>
    <x v="1"/>
    <x v="49"/>
    <m/>
    <n v="0"/>
    <n v="0"/>
    <n v="0"/>
    <n v="0"/>
    <n v="0"/>
    <n v="0"/>
    <m/>
    <m/>
    <m/>
    <m/>
    <m/>
    <m/>
    <m/>
    <m/>
    <m/>
  </r>
  <r>
    <x v="1"/>
    <x v="2"/>
    <x v="1"/>
    <x v="50"/>
    <m/>
    <n v="-226"/>
    <n v="0"/>
    <n v="152"/>
    <n v="0"/>
    <n v="0"/>
    <n v="0"/>
    <n v="109"/>
    <n v="0"/>
    <n v="0"/>
    <n v="0"/>
    <n v="0"/>
    <m/>
    <n v="0"/>
    <n v="0"/>
    <n v="500"/>
  </r>
  <r>
    <x v="1"/>
    <x v="3"/>
    <x v="0"/>
    <x v="0"/>
    <m/>
    <n v="-656"/>
    <n v="-25"/>
    <n v="556"/>
    <n v="0"/>
    <n v="14"/>
    <m/>
    <m/>
    <m/>
    <m/>
    <m/>
    <m/>
    <m/>
    <m/>
    <m/>
    <m/>
  </r>
  <r>
    <x v="1"/>
    <x v="3"/>
    <x v="0"/>
    <x v="4"/>
    <n v="-4.1095890410958902E-2"/>
    <n v="-560"/>
    <n v="-494"/>
    <n v="70"/>
    <n v="73"/>
    <n v="90"/>
    <n v="570"/>
    <n v="28"/>
    <n v="0"/>
    <n v="0"/>
    <n v="0"/>
    <n v="0"/>
    <n v="0"/>
    <n v="14"/>
    <n v="0"/>
    <n v="0"/>
  </r>
  <r>
    <x v="1"/>
    <x v="3"/>
    <x v="0"/>
    <x v="38"/>
    <n v="1.8620689655172413"/>
    <n v="-280"/>
    <n v="-131"/>
    <n v="249"/>
    <n v="87"/>
    <n v="2"/>
    <n v="80"/>
    <n v="0"/>
    <n v="0"/>
    <n v="0"/>
    <n v="0"/>
    <n v="0"/>
    <n v="0"/>
    <n v="3"/>
    <n v="0"/>
    <n v="8"/>
  </r>
  <r>
    <x v="1"/>
    <x v="3"/>
    <x v="0"/>
    <x v="5"/>
    <n v="1.2253454025726536"/>
    <n v="-1569"/>
    <n v="-2090"/>
    <n v="4671"/>
    <n v="2099"/>
    <n v="1999"/>
    <n v="3072"/>
    <n v="2390"/>
    <n v="1947"/>
    <n v="0"/>
    <n v="0"/>
    <n v="802"/>
    <n v="1168"/>
    <n v="1361"/>
    <n v="0"/>
    <n v="919"/>
  </r>
  <r>
    <x v="1"/>
    <x v="3"/>
    <x v="0"/>
    <x v="8"/>
    <n v="33.032786885245905"/>
    <n v="-1906"/>
    <n v="-1074"/>
    <n v="2076"/>
    <n v="61"/>
    <n v="455"/>
    <n v="1828"/>
    <n v="494"/>
    <n v="1576"/>
    <n v="0"/>
    <n v="0"/>
    <n v="502"/>
    <n v="3308"/>
    <n v="2352"/>
    <n v="0"/>
    <n v="1689"/>
  </r>
  <r>
    <x v="1"/>
    <x v="3"/>
    <x v="0"/>
    <x v="9"/>
    <n v="10.220588235294118"/>
    <n v="-1140"/>
    <n v="-269"/>
    <n v="763"/>
    <n v="68"/>
    <n v="873"/>
    <n v="611"/>
    <n v="49"/>
    <n v="558"/>
    <n v="0"/>
    <n v="0"/>
    <n v="205"/>
    <n v="195"/>
    <n v="148"/>
    <n v="0"/>
    <n v="75"/>
  </r>
  <r>
    <x v="1"/>
    <x v="3"/>
    <x v="0"/>
    <x v="16"/>
    <n v="1.7333333333333334"/>
    <n v="-461"/>
    <n v="-308"/>
    <n v="328"/>
    <n v="120"/>
    <n v="0"/>
    <n v="172"/>
    <n v="0"/>
    <n v="0"/>
    <n v="0"/>
    <n v="0"/>
    <n v="19"/>
    <n v="30"/>
    <n v="0"/>
    <n v="0"/>
    <n v="0"/>
  </r>
  <r>
    <x v="1"/>
    <x v="3"/>
    <x v="0"/>
    <x v="51"/>
    <m/>
    <n v="-134"/>
    <n v="-46"/>
    <n v="237"/>
    <n v="0"/>
    <n v="0"/>
    <n v="84"/>
    <n v="135"/>
    <n v="0"/>
    <n v="0"/>
    <n v="0"/>
    <n v="0"/>
    <n v="0"/>
    <n v="19"/>
    <n v="0"/>
    <n v="0"/>
  </r>
  <r>
    <x v="1"/>
    <x v="3"/>
    <x v="0"/>
    <x v="19"/>
    <m/>
    <n v="0"/>
    <n v="0"/>
    <n v="0"/>
    <n v="0"/>
    <n v="0"/>
    <n v="0"/>
    <n v="0"/>
    <n v="0"/>
    <n v="0"/>
    <n v="0"/>
    <n v="0"/>
    <n v="0"/>
    <n v="0"/>
    <n v="0"/>
    <n v="0"/>
  </r>
  <r>
    <x v="1"/>
    <x v="3"/>
    <x v="0"/>
    <x v="23"/>
    <n v="3.9249999999999998"/>
    <n v="-1234"/>
    <n v="-372"/>
    <n v="788"/>
    <n v="160"/>
    <n v="229"/>
    <n v="1868"/>
    <n v="65"/>
    <n v="15"/>
    <n v="0"/>
    <n v="0"/>
    <n v="17"/>
    <n v="5"/>
    <n v="20"/>
    <n v="0"/>
    <n v="520"/>
  </r>
  <r>
    <x v="1"/>
    <x v="3"/>
    <x v="1"/>
    <x v="47"/>
    <n v="0.13333333333333333"/>
    <n v="-400"/>
    <n v="-300"/>
    <n v="340"/>
    <n v="300"/>
    <n v="210"/>
    <n v="500"/>
    <n v="0"/>
    <n v="265"/>
    <n v="0"/>
    <n v="0"/>
    <n v="0"/>
    <n v="0"/>
    <n v="0"/>
    <n v="0"/>
    <n v="0"/>
  </r>
  <r>
    <x v="1"/>
    <x v="3"/>
    <x v="1"/>
    <x v="25"/>
    <m/>
    <n v="0"/>
    <n v="0"/>
    <n v="0"/>
    <n v="0"/>
    <n v="0"/>
    <n v="0"/>
    <n v="0"/>
    <n v="0"/>
    <n v="0"/>
    <n v="0"/>
    <n v="0"/>
    <n v="0"/>
    <n v="0"/>
    <n v="0"/>
    <n v="0"/>
  </r>
  <r>
    <x v="1"/>
    <x v="3"/>
    <x v="1"/>
    <x v="52"/>
    <m/>
    <n v="-1"/>
    <n v="0"/>
    <n v="7"/>
    <n v="0"/>
    <n v="0"/>
    <n v="28"/>
    <m/>
    <n v="0"/>
    <m/>
    <m/>
    <m/>
    <m/>
    <m/>
    <m/>
    <m/>
  </r>
  <r>
    <x v="1"/>
    <x v="3"/>
    <x v="1"/>
    <x v="53"/>
    <m/>
    <n v="0"/>
    <n v="0"/>
    <n v="0"/>
    <n v="0"/>
    <n v="0"/>
    <n v="0"/>
    <m/>
    <n v="0"/>
    <m/>
    <m/>
    <m/>
    <m/>
    <m/>
    <m/>
    <m/>
  </r>
  <r>
    <x v="1"/>
    <x v="3"/>
    <x v="1"/>
    <x v="50"/>
    <m/>
    <n v="-2"/>
    <n v="0"/>
    <n v="6"/>
    <n v="0"/>
    <n v="0"/>
    <n v="0"/>
    <n v="0"/>
    <n v="0"/>
    <n v="0"/>
    <n v="0"/>
    <n v="0"/>
    <n v="0"/>
    <n v="0"/>
    <n v="0"/>
    <n v="0"/>
  </r>
  <r>
    <x v="1"/>
    <x v="4"/>
    <x v="0"/>
    <x v="35"/>
    <m/>
    <n v="0"/>
    <n v="0"/>
    <m/>
    <n v="0"/>
    <n v="0"/>
    <n v="0"/>
    <n v="0"/>
    <m/>
    <m/>
    <m/>
    <m/>
    <m/>
    <m/>
    <m/>
    <m/>
  </r>
  <r>
    <x v="1"/>
    <x v="4"/>
    <x v="0"/>
    <x v="54"/>
    <m/>
    <n v="0"/>
    <n v="0"/>
    <m/>
    <n v="0"/>
    <n v="0"/>
    <n v="0"/>
    <n v="0"/>
    <m/>
    <m/>
    <m/>
    <m/>
    <m/>
    <m/>
    <m/>
    <m/>
  </r>
  <r>
    <x v="1"/>
    <x v="4"/>
    <x v="0"/>
    <x v="55"/>
    <m/>
    <n v="0"/>
    <n v="0"/>
    <m/>
    <n v="0"/>
    <n v="0"/>
    <n v="0"/>
    <n v="0"/>
    <m/>
    <m/>
    <m/>
    <m/>
    <m/>
    <m/>
    <m/>
    <m/>
  </r>
  <r>
    <x v="1"/>
    <x v="4"/>
    <x v="0"/>
    <x v="36"/>
    <m/>
    <n v="-70"/>
    <n v="0"/>
    <n v="30"/>
    <n v="0"/>
    <n v="0"/>
    <n v="0"/>
    <n v="0"/>
    <m/>
    <m/>
    <m/>
    <m/>
    <m/>
    <m/>
    <m/>
    <m/>
  </r>
  <r>
    <x v="1"/>
    <x v="4"/>
    <x v="0"/>
    <x v="3"/>
    <m/>
    <n v="0"/>
    <n v="0"/>
    <m/>
    <n v="0"/>
    <n v="0"/>
    <n v="0"/>
    <n v="0"/>
    <m/>
    <m/>
    <m/>
    <m/>
    <m/>
    <m/>
    <m/>
    <m/>
  </r>
  <r>
    <x v="1"/>
    <x v="4"/>
    <x v="0"/>
    <x v="4"/>
    <m/>
    <n v="-30"/>
    <n v="0"/>
    <n v="40"/>
    <n v="0"/>
    <n v="0"/>
    <n v="0"/>
    <n v="0"/>
    <m/>
    <m/>
    <m/>
    <m/>
    <m/>
    <m/>
    <m/>
    <m/>
  </r>
  <r>
    <x v="1"/>
    <x v="4"/>
    <x v="0"/>
    <x v="38"/>
    <m/>
    <n v="0"/>
    <n v="0"/>
    <m/>
    <n v="0"/>
    <n v="0"/>
    <n v="0"/>
    <n v="0"/>
    <m/>
    <m/>
    <m/>
    <m/>
    <m/>
    <m/>
    <m/>
    <m/>
  </r>
  <r>
    <x v="1"/>
    <x v="4"/>
    <x v="0"/>
    <x v="56"/>
    <m/>
    <n v="0"/>
    <n v="0"/>
    <m/>
    <n v="0"/>
    <n v="0"/>
    <n v="0"/>
    <n v="0"/>
    <m/>
    <m/>
    <m/>
    <m/>
    <m/>
    <m/>
    <m/>
    <m/>
  </r>
  <r>
    <x v="1"/>
    <x v="4"/>
    <x v="0"/>
    <x v="8"/>
    <m/>
    <n v="0"/>
    <n v="0"/>
    <m/>
    <n v="0"/>
    <n v="0"/>
    <n v="0"/>
    <n v="0"/>
    <m/>
    <m/>
    <m/>
    <m/>
    <m/>
    <m/>
    <m/>
    <m/>
  </r>
  <r>
    <x v="1"/>
    <x v="4"/>
    <x v="0"/>
    <x v="57"/>
    <m/>
    <n v="0"/>
    <n v="0"/>
    <m/>
    <n v="0"/>
    <n v="0"/>
    <n v="0"/>
    <n v="0"/>
    <m/>
    <m/>
    <m/>
    <m/>
    <m/>
    <m/>
    <m/>
    <m/>
  </r>
  <r>
    <x v="1"/>
    <x v="4"/>
    <x v="0"/>
    <x v="9"/>
    <m/>
    <n v="-35"/>
    <n v="0"/>
    <n v="16"/>
    <n v="0"/>
    <n v="0"/>
    <n v="0"/>
    <n v="0"/>
    <m/>
    <m/>
    <m/>
    <m/>
    <m/>
    <m/>
    <m/>
    <m/>
  </r>
  <r>
    <x v="1"/>
    <x v="4"/>
    <x v="0"/>
    <x v="39"/>
    <m/>
    <n v="-942"/>
    <n v="0"/>
    <n v="666"/>
    <n v="0"/>
    <n v="300"/>
    <n v="509"/>
    <n v="0"/>
    <m/>
    <m/>
    <m/>
    <m/>
    <m/>
    <m/>
    <m/>
    <m/>
  </r>
  <r>
    <x v="1"/>
    <x v="4"/>
    <x v="0"/>
    <x v="58"/>
    <m/>
    <n v="0"/>
    <n v="0"/>
    <m/>
    <n v="0"/>
    <n v="0"/>
    <n v="0"/>
    <n v="0"/>
    <m/>
    <m/>
    <m/>
    <m/>
    <m/>
    <m/>
    <m/>
    <m/>
  </r>
  <r>
    <x v="1"/>
    <x v="4"/>
    <x v="0"/>
    <x v="41"/>
    <m/>
    <n v="0"/>
    <n v="0"/>
    <m/>
    <n v="0"/>
    <n v="0"/>
    <n v="0"/>
    <n v="0"/>
    <m/>
    <m/>
    <m/>
    <m/>
    <m/>
    <m/>
    <m/>
    <m/>
  </r>
  <r>
    <x v="1"/>
    <x v="4"/>
    <x v="0"/>
    <x v="19"/>
    <m/>
    <n v="0"/>
    <n v="0"/>
    <m/>
    <n v="0"/>
    <n v="0"/>
    <n v="0"/>
    <n v="0"/>
    <m/>
    <m/>
    <m/>
    <m/>
    <m/>
    <m/>
    <m/>
    <m/>
  </r>
  <r>
    <x v="1"/>
    <x v="4"/>
    <x v="0"/>
    <x v="59"/>
    <m/>
    <n v="-575"/>
    <n v="0"/>
    <n v="701"/>
    <n v="0"/>
    <n v="280"/>
    <n v="447"/>
    <n v="0"/>
    <m/>
    <m/>
    <m/>
    <m/>
    <m/>
    <m/>
    <m/>
    <m/>
  </r>
  <r>
    <x v="1"/>
    <x v="4"/>
    <x v="0"/>
    <x v="50"/>
    <m/>
    <n v="0"/>
    <n v="0"/>
    <n v="11"/>
    <n v="0"/>
    <n v="0"/>
    <n v="0"/>
    <n v="0"/>
    <m/>
    <m/>
    <m/>
    <m/>
    <m/>
    <m/>
    <m/>
    <m/>
  </r>
  <r>
    <x v="1"/>
    <x v="4"/>
    <x v="1"/>
    <x v="47"/>
    <m/>
    <n v="28"/>
    <n v="0"/>
    <n v="28"/>
    <n v="0"/>
    <m/>
    <n v="0"/>
    <n v="0"/>
    <m/>
    <m/>
    <m/>
    <m/>
    <n v="0"/>
    <n v="0"/>
    <n v="0"/>
    <n v="0"/>
  </r>
  <r>
    <x v="1"/>
    <x v="4"/>
    <x v="1"/>
    <x v="60"/>
    <m/>
    <n v="0"/>
    <n v="0"/>
    <m/>
    <n v="0"/>
    <m/>
    <n v="0"/>
    <n v="0"/>
    <m/>
    <m/>
    <m/>
    <m/>
    <m/>
    <m/>
    <m/>
    <m/>
  </r>
  <r>
    <x v="1"/>
    <x v="4"/>
    <x v="1"/>
    <x v="50"/>
    <m/>
    <n v="93"/>
    <n v="0"/>
    <n v="93"/>
    <n v="0"/>
    <m/>
    <n v="0"/>
    <n v="0"/>
    <m/>
    <m/>
    <m/>
    <m/>
    <n v="0"/>
    <n v="0"/>
    <n v="0"/>
    <n v="0"/>
  </r>
  <r>
    <x v="1"/>
    <x v="5"/>
    <x v="0"/>
    <x v="61"/>
    <n v="15.119047619047619"/>
    <n v="-668"/>
    <n v="-174"/>
    <n v="677"/>
    <n v="42"/>
    <n v="1236"/>
    <n v="1250"/>
    <n v="638"/>
    <n v="3014"/>
    <n v="624"/>
    <n v="1550"/>
    <n v="200"/>
    <n v="152"/>
    <m/>
    <m/>
    <m/>
  </r>
  <r>
    <x v="1"/>
    <x v="5"/>
    <x v="0"/>
    <x v="62"/>
    <n v="1.9510703363914372"/>
    <n v="-3435"/>
    <n v="-3109"/>
    <n v="1930"/>
    <n v="654"/>
    <n v="4623"/>
    <n v="3735"/>
    <n v="1708"/>
    <n v="10254"/>
    <n v="1174"/>
    <n v="3348"/>
    <n v="5375"/>
    <n v="6923"/>
    <m/>
    <m/>
    <m/>
  </r>
  <r>
    <x v="1"/>
    <x v="5"/>
    <x v="0"/>
    <x v="35"/>
    <n v="2.6144578313253013"/>
    <n v="-289"/>
    <n v="-49"/>
    <n v="300"/>
    <n v="83"/>
    <n v="136"/>
    <n v="0"/>
    <n v="0"/>
    <n v="162"/>
    <m/>
    <n v="142"/>
    <n v="0"/>
    <n v="26"/>
    <m/>
    <m/>
    <m/>
  </r>
  <r>
    <x v="1"/>
    <x v="5"/>
    <x v="0"/>
    <x v="0"/>
    <n v="14.680851063829786"/>
    <n v="-1373"/>
    <n v="-682"/>
    <n v="4422"/>
    <n v="282"/>
    <n v="2270"/>
    <n v="1915"/>
    <n v="1654"/>
    <n v="4530"/>
    <n v="597"/>
    <n v="2349"/>
    <n v="1467"/>
    <n v="4206"/>
    <m/>
    <m/>
    <m/>
  </r>
  <r>
    <x v="1"/>
    <x v="5"/>
    <x v="0"/>
    <x v="63"/>
    <m/>
    <n v="0"/>
    <n v="0"/>
    <m/>
    <n v="0"/>
    <n v="0"/>
    <n v="0"/>
    <n v="0"/>
    <n v="0"/>
    <n v="29"/>
    <n v="99"/>
    <n v="189"/>
    <n v="459"/>
    <m/>
    <m/>
    <m/>
  </r>
  <r>
    <x v="1"/>
    <x v="5"/>
    <x v="0"/>
    <x v="64"/>
    <n v="0.50776778413736712"/>
    <n v="-304"/>
    <n v="33"/>
    <n v="1844"/>
    <n v="1223"/>
    <n v="814"/>
    <n v="1409"/>
    <n v="731"/>
    <n v="496"/>
    <m/>
    <n v="908"/>
    <n v="604"/>
    <n v="0"/>
    <m/>
    <m/>
    <m/>
  </r>
  <r>
    <x v="1"/>
    <x v="5"/>
    <x v="0"/>
    <x v="65"/>
    <n v="2.8532019704433496"/>
    <n v="-11202"/>
    <n v="-12118"/>
    <n v="3911"/>
    <n v="1015"/>
    <n v="5870"/>
    <n v="4408"/>
    <n v="3095"/>
    <n v="5403"/>
    <n v="67"/>
    <n v="161"/>
    <n v="2932"/>
    <n v="5434"/>
    <m/>
    <m/>
    <m/>
  </r>
  <r>
    <x v="1"/>
    <x v="5"/>
    <x v="0"/>
    <x v="36"/>
    <n v="46.75"/>
    <n v="-62"/>
    <n v="-11"/>
    <n v="191"/>
    <n v="4"/>
    <n v="95"/>
    <n v="54"/>
    <n v="138"/>
    <n v="70"/>
    <n v="98"/>
    <n v="20"/>
    <n v="0"/>
    <n v="7"/>
    <m/>
    <m/>
    <m/>
  </r>
  <r>
    <x v="1"/>
    <x v="5"/>
    <x v="0"/>
    <x v="3"/>
    <n v="3.7595419847328246"/>
    <n v="-1123"/>
    <n v="-3777"/>
    <n v="3741"/>
    <n v="786"/>
    <n v="1551"/>
    <n v="3232"/>
    <n v="769"/>
    <n v="5935"/>
    <n v="1514"/>
    <n v="1363"/>
    <n v="3024"/>
    <n v="2213"/>
    <m/>
    <m/>
    <m/>
  </r>
  <r>
    <x v="1"/>
    <x v="5"/>
    <x v="0"/>
    <x v="4"/>
    <n v="4.0181021897810218"/>
    <n v="-1834"/>
    <n v="-4439"/>
    <n v="17187"/>
    <n v="3425"/>
    <n v="4287"/>
    <n v="1860"/>
    <n v="4608"/>
    <n v="2551"/>
    <n v="1883"/>
    <n v="2658"/>
    <n v="2969"/>
    <n v="2903"/>
    <m/>
    <m/>
    <m/>
  </r>
  <r>
    <x v="1"/>
    <x v="5"/>
    <x v="0"/>
    <x v="5"/>
    <n v="0.16186708587420318"/>
    <n v="-21043"/>
    <n v="-25547"/>
    <n v="67257"/>
    <n v="57887"/>
    <n v="79976"/>
    <n v="75936"/>
    <n v="71300"/>
    <n v="88522"/>
    <n v="20682"/>
    <n v="62266"/>
    <n v="59806"/>
    <n v="73500"/>
    <m/>
    <m/>
    <m/>
  </r>
  <r>
    <x v="1"/>
    <x v="5"/>
    <x v="0"/>
    <x v="66"/>
    <n v="0.60839160839160844"/>
    <n v="-286"/>
    <n v="-327"/>
    <n v="230"/>
    <n v="143"/>
    <n v="296"/>
    <n v="288"/>
    <n v="800"/>
    <n v="1086"/>
    <n v="519"/>
    <n v="484"/>
    <n v="690"/>
    <n v="675"/>
    <m/>
    <m/>
    <m/>
  </r>
  <r>
    <x v="1"/>
    <x v="5"/>
    <x v="0"/>
    <x v="6"/>
    <n v="0.92936802973977695"/>
    <n v="-4736"/>
    <n v="-12009"/>
    <n v="17127"/>
    <n v="8877"/>
    <n v="7979"/>
    <n v="16829"/>
    <n v="10987"/>
    <n v="15124"/>
    <n v="6954"/>
    <n v="5095"/>
    <n v="5607"/>
    <n v="9193"/>
    <m/>
    <m/>
    <m/>
  </r>
  <r>
    <x v="1"/>
    <x v="5"/>
    <x v="0"/>
    <x v="67"/>
    <m/>
    <n v="-209"/>
    <n v="-72"/>
    <n v="364"/>
    <n v="0"/>
    <n v="550"/>
    <n v="204"/>
    <n v="271"/>
    <n v="207"/>
    <n v="1026"/>
    <m/>
    <n v="550"/>
    <n v="76"/>
    <m/>
    <m/>
    <m/>
  </r>
  <r>
    <x v="1"/>
    <x v="5"/>
    <x v="0"/>
    <x v="8"/>
    <n v="4.083333333333333"/>
    <n v="-93"/>
    <n v="-118"/>
    <n v="427"/>
    <n v="84"/>
    <n v="247"/>
    <n v="291"/>
    <n v="268"/>
    <n v="744"/>
    <n v="192"/>
    <n v="803"/>
    <n v="510"/>
    <n v="1019"/>
    <m/>
    <m/>
    <m/>
  </r>
  <r>
    <x v="1"/>
    <x v="5"/>
    <x v="0"/>
    <x v="68"/>
    <n v="1.1598513011152416"/>
    <n v="-1645"/>
    <n v="-1849"/>
    <n v="1162"/>
    <n v="538"/>
    <n v="1344"/>
    <n v="347"/>
    <n v="856"/>
    <n v="930"/>
    <n v="56"/>
    <n v="392"/>
    <n v="1115"/>
    <n v="3224"/>
    <m/>
    <m/>
    <m/>
  </r>
  <r>
    <x v="1"/>
    <x v="5"/>
    <x v="0"/>
    <x v="9"/>
    <n v="1.0167101827676239"/>
    <n v="-1345"/>
    <n v="-2895"/>
    <n v="7724"/>
    <n v="3830"/>
    <n v="5141"/>
    <n v="3756"/>
    <n v="1622"/>
    <n v="3997"/>
    <n v="819"/>
    <n v="3288"/>
    <n v="2912"/>
    <n v="4969"/>
    <m/>
    <m/>
    <m/>
  </r>
  <r>
    <x v="1"/>
    <x v="5"/>
    <x v="0"/>
    <x v="69"/>
    <n v="2.546116504854369"/>
    <n v="-952"/>
    <n v="-2276"/>
    <n v="2922"/>
    <n v="824"/>
    <n v="2544"/>
    <n v="1464"/>
    <n v="759"/>
    <n v="2927"/>
    <n v="56"/>
    <n v="217"/>
    <n v="1075"/>
    <n v="1624"/>
    <m/>
    <m/>
    <m/>
  </r>
  <r>
    <x v="1"/>
    <x v="5"/>
    <x v="0"/>
    <x v="70"/>
    <m/>
    <n v="0"/>
    <n v="0"/>
    <n v="0"/>
    <n v="0"/>
    <n v="0"/>
    <n v="0"/>
    <n v="0"/>
    <n v="0"/>
    <n v="3"/>
    <n v="8"/>
    <n v="32"/>
    <n v="2"/>
    <m/>
    <m/>
    <m/>
  </r>
  <r>
    <x v="1"/>
    <x v="5"/>
    <x v="0"/>
    <x v="71"/>
    <n v="3.7953890489913547"/>
    <n v="-715"/>
    <n v="-438"/>
    <n v="1664"/>
    <n v="347"/>
    <n v="954"/>
    <n v="730"/>
    <n v="437"/>
    <n v="4650"/>
    <n v="2336"/>
    <n v="2183"/>
    <n v="1501"/>
    <n v="1310"/>
    <m/>
    <m/>
    <m/>
  </r>
  <r>
    <x v="1"/>
    <x v="5"/>
    <x v="0"/>
    <x v="43"/>
    <n v="1.9375"/>
    <n v="-36"/>
    <n v="-46"/>
    <n v="141"/>
    <n v="48"/>
    <n v="21"/>
    <n v="129"/>
    <n v="8"/>
    <n v="295"/>
    <n v="25"/>
    <n v="123"/>
    <n v="10"/>
    <n v="322"/>
    <m/>
    <m/>
    <m/>
  </r>
  <r>
    <x v="1"/>
    <x v="5"/>
    <x v="0"/>
    <x v="72"/>
    <n v="5.8733624454148474"/>
    <n v="-1200"/>
    <n v="-3188"/>
    <n v="4722"/>
    <n v="687"/>
    <n v="3059"/>
    <n v="2162"/>
    <n v="2744"/>
    <n v="2178"/>
    <n v="81"/>
    <n v="1437"/>
    <n v="377"/>
    <n v="447"/>
    <m/>
    <m/>
    <m/>
  </r>
  <r>
    <x v="1"/>
    <x v="5"/>
    <x v="0"/>
    <x v="73"/>
    <m/>
    <n v="-391"/>
    <n v="-262"/>
    <n v="463"/>
    <n v="0"/>
    <n v="670"/>
    <n v="235"/>
    <n v="186"/>
    <n v="741"/>
    <m/>
    <n v="527"/>
    <n v="126"/>
    <n v="483"/>
    <m/>
    <m/>
    <m/>
  </r>
  <r>
    <x v="1"/>
    <x v="5"/>
    <x v="0"/>
    <x v="50"/>
    <n v="3.9347258485639687"/>
    <n v="-1338"/>
    <n v="-292"/>
    <n v="1890"/>
    <n v="383"/>
    <n v="231"/>
    <n v="278"/>
    <n v="325"/>
    <n v="1693"/>
    <n v="1947"/>
    <n v="624"/>
    <n v="1553"/>
    <n v="3571"/>
    <m/>
    <m/>
    <m/>
  </r>
  <r>
    <x v="1"/>
    <x v="5"/>
    <x v="1"/>
    <x v="74"/>
    <n v="-0.67307692307692313"/>
    <n v="-139"/>
    <n v="-102"/>
    <n v="68"/>
    <n v="208"/>
    <n v="30"/>
    <n v="82"/>
    <n v="154"/>
    <n v="921"/>
    <n v="921"/>
    <m/>
    <m/>
    <m/>
    <m/>
    <m/>
    <m/>
  </r>
  <r>
    <x v="1"/>
    <x v="5"/>
    <x v="1"/>
    <x v="75"/>
    <m/>
    <n v="0"/>
    <n v="0"/>
    <m/>
    <n v="0"/>
    <n v="0"/>
    <m/>
    <m/>
    <m/>
    <m/>
    <m/>
    <m/>
    <m/>
    <m/>
    <m/>
    <m/>
  </r>
  <r>
    <x v="1"/>
    <x v="5"/>
    <x v="1"/>
    <x v="47"/>
    <n v="0.1393939393939394"/>
    <n v="-263"/>
    <n v="-213"/>
    <n v="188"/>
    <n v="165"/>
    <n v="2"/>
    <n v="57"/>
    <n v="6"/>
    <n v="40"/>
    <m/>
    <m/>
    <m/>
    <m/>
    <m/>
    <m/>
    <m/>
  </r>
  <r>
    <x v="1"/>
    <x v="5"/>
    <x v="1"/>
    <x v="60"/>
    <n v="-0.84210526315789469"/>
    <n v="-61"/>
    <n v="-11"/>
    <n v="12"/>
    <n v="76"/>
    <n v="0"/>
    <n v="58"/>
    <n v="3"/>
    <n v="3"/>
    <m/>
    <m/>
    <m/>
    <m/>
    <m/>
    <m/>
    <m/>
  </r>
  <r>
    <x v="1"/>
    <x v="5"/>
    <x v="1"/>
    <x v="76"/>
    <m/>
    <n v="0"/>
    <n v="0"/>
    <m/>
    <n v="0"/>
    <n v="0"/>
    <m/>
    <m/>
    <m/>
    <m/>
    <m/>
    <m/>
    <m/>
    <m/>
    <m/>
    <m/>
  </r>
  <r>
    <x v="1"/>
    <x v="5"/>
    <x v="1"/>
    <x v="77"/>
    <m/>
    <n v="0"/>
    <n v="0"/>
    <m/>
    <n v="0"/>
    <n v="0"/>
    <m/>
    <m/>
    <m/>
    <m/>
    <m/>
    <m/>
    <m/>
    <m/>
    <m/>
    <m/>
  </r>
  <r>
    <x v="1"/>
    <x v="5"/>
    <x v="1"/>
    <x v="78"/>
    <m/>
    <n v="0"/>
    <n v="0"/>
    <m/>
    <n v="0"/>
    <n v="0"/>
    <m/>
    <m/>
    <m/>
    <m/>
    <m/>
    <m/>
    <m/>
    <m/>
    <m/>
    <m/>
  </r>
  <r>
    <x v="1"/>
    <x v="5"/>
    <x v="1"/>
    <x v="50"/>
    <m/>
    <n v="348"/>
    <n v="0"/>
    <n v="372"/>
    <n v="0"/>
    <n v="0"/>
    <n v="2"/>
    <m/>
    <n v="27"/>
    <m/>
    <m/>
    <m/>
    <m/>
    <m/>
    <m/>
    <m/>
  </r>
  <r>
    <x v="1"/>
    <x v="6"/>
    <x v="0"/>
    <x v="35"/>
    <m/>
    <n v="-1566"/>
    <n v="0"/>
    <n v="139"/>
    <n v="0"/>
    <n v="240"/>
    <n v="0"/>
    <n v="120"/>
    <n v="60"/>
    <n v="0"/>
    <n v="0"/>
    <n v="0"/>
    <n v="2"/>
    <n v="106"/>
    <n v="0"/>
    <n v="273"/>
  </r>
  <r>
    <x v="1"/>
    <x v="6"/>
    <x v="0"/>
    <x v="0"/>
    <n v="23.764705882352942"/>
    <n v="-3911"/>
    <n v="-56"/>
    <n v="421"/>
    <n v="17"/>
    <n v="5"/>
    <n v="76"/>
    <n v="4"/>
    <n v="51"/>
    <n v="8"/>
    <n v="71"/>
    <n v="23"/>
    <n v="27"/>
    <n v="22"/>
    <n v="0"/>
    <n v="0"/>
  </r>
  <r>
    <x v="1"/>
    <x v="6"/>
    <x v="0"/>
    <x v="55"/>
    <m/>
    <n v="0"/>
    <n v="0"/>
    <m/>
    <n v="0"/>
    <n v="0"/>
    <n v="0"/>
    <n v="0"/>
    <n v="0"/>
    <n v="0"/>
    <n v="0"/>
    <n v="0"/>
    <n v="0"/>
    <n v="1"/>
    <n v="0"/>
    <n v="0"/>
  </r>
  <r>
    <x v="1"/>
    <x v="6"/>
    <x v="0"/>
    <x v="36"/>
    <n v="5.7360055286800278E-2"/>
    <n v="-6437"/>
    <n v="-1760"/>
    <n v="1530"/>
    <n v="1447"/>
    <n v="2293"/>
    <n v="897"/>
    <n v="4971"/>
    <n v="1277"/>
    <n v="120"/>
    <n v="788"/>
    <n v="956"/>
    <n v="2601"/>
    <n v="501"/>
    <n v="920"/>
    <n v="940"/>
  </r>
  <r>
    <x v="1"/>
    <x v="6"/>
    <x v="0"/>
    <x v="3"/>
    <m/>
    <n v="-2736"/>
    <n v="-90"/>
    <n v="1389"/>
    <n v="0"/>
    <n v="86"/>
    <n v="15"/>
    <n v="395"/>
    <n v="145"/>
    <n v="6"/>
    <n v="65"/>
    <n v="9"/>
    <n v="29"/>
    <n v="45"/>
    <n v="2"/>
    <n v="6"/>
  </r>
  <r>
    <x v="1"/>
    <x v="6"/>
    <x v="0"/>
    <x v="4"/>
    <n v="3.7844827586206895"/>
    <n v="-1913"/>
    <n v="-167"/>
    <n v="555"/>
    <n v="116"/>
    <n v="59"/>
    <n v="111"/>
    <n v="55"/>
    <n v="228"/>
    <n v="31"/>
    <n v="67"/>
    <n v="111"/>
    <n v="2"/>
    <n v="33"/>
    <n v="100"/>
    <n v="0"/>
  </r>
  <r>
    <x v="1"/>
    <x v="6"/>
    <x v="0"/>
    <x v="38"/>
    <m/>
    <n v="-30"/>
    <n v="0"/>
    <n v="20"/>
    <n v="0"/>
    <n v="95"/>
    <n v="164"/>
    <n v="5"/>
    <n v="61"/>
    <n v="20"/>
    <n v="20"/>
    <n v="357"/>
    <n v="593"/>
    <n v="71"/>
    <n v="24"/>
    <n v="198"/>
  </r>
  <r>
    <x v="1"/>
    <x v="6"/>
    <x v="0"/>
    <x v="5"/>
    <n v="468"/>
    <n v="-638"/>
    <n v="-204"/>
    <n v="938"/>
    <n v="2"/>
    <n v="3010"/>
    <n v="2415"/>
    <n v="1891"/>
    <n v="2175"/>
    <n v="1231"/>
    <n v="3944"/>
    <n v="1731"/>
    <n v="3398"/>
    <n v="6179"/>
    <n v="1854"/>
    <n v="3140"/>
  </r>
  <r>
    <x v="1"/>
    <x v="6"/>
    <x v="0"/>
    <x v="56"/>
    <m/>
    <n v="0"/>
    <n v="0"/>
    <m/>
    <n v="0"/>
    <n v="0"/>
    <m/>
    <m/>
    <m/>
    <m/>
    <m/>
    <m/>
    <m/>
    <m/>
    <m/>
    <m/>
  </r>
  <r>
    <x v="1"/>
    <x v="6"/>
    <x v="0"/>
    <x v="8"/>
    <n v="0.75034482758620691"/>
    <n v="-1375"/>
    <n v="-1979"/>
    <n v="5076"/>
    <n v="2900"/>
    <n v="4000"/>
    <n v="8537"/>
    <n v="1845"/>
    <n v="10915"/>
    <n v="8239"/>
    <n v="4409"/>
    <n v="2404"/>
    <n v="7976"/>
    <n v="6487"/>
    <n v="2588"/>
    <n v="5841"/>
  </r>
  <r>
    <x v="1"/>
    <x v="6"/>
    <x v="0"/>
    <x v="57"/>
    <m/>
    <n v="0"/>
    <n v="0"/>
    <m/>
    <n v="0"/>
    <n v="0"/>
    <m/>
    <m/>
    <m/>
    <m/>
    <m/>
    <m/>
    <m/>
    <m/>
    <m/>
    <m/>
  </r>
  <r>
    <x v="1"/>
    <x v="6"/>
    <x v="0"/>
    <x v="9"/>
    <n v="4.2303622303622301"/>
    <n v="-3589"/>
    <n v="-1644"/>
    <n v="12851"/>
    <n v="2457"/>
    <n v="11737"/>
    <n v="10644"/>
    <n v="13258"/>
    <n v="12256"/>
    <n v="14348"/>
    <n v="15996"/>
    <n v="10696"/>
    <n v="16502"/>
    <n v="18909"/>
    <n v="10975"/>
    <n v="14020"/>
  </r>
  <r>
    <x v="1"/>
    <x v="6"/>
    <x v="0"/>
    <x v="39"/>
    <n v="4.2646826441927841"/>
    <n v="-7739"/>
    <n v="-4368"/>
    <n v="19990"/>
    <n v="3797"/>
    <n v="20643"/>
    <n v="23427"/>
    <n v="23756"/>
    <n v="20362"/>
    <n v="21194"/>
    <n v="20725"/>
    <n v="14014"/>
    <n v="20415"/>
    <n v="18087"/>
    <n v="10285"/>
    <n v="15241"/>
  </r>
  <r>
    <x v="1"/>
    <x v="6"/>
    <x v="0"/>
    <x v="41"/>
    <n v="2.5903307888040712"/>
    <n v="-1305"/>
    <n v="-833"/>
    <n v="1411"/>
    <n v="393"/>
    <n v="3079"/>
    <n v="2930"/>
    <n v="3758"/>
    <n v="1034"/>
    <n v="294"/>
    <n v="1283"/>
    <n v="569"/>
    <n v="1051"/>
    <n v="145"/>
    <n v="0"/>
    <n v="15"/>
  </r>
  <r>
    <x v="1"/>
    <x v="6"/>
    <x v="0"/>
    <x v="42"/>
    <n v="1.4406842417061612"/>
    <n v="-9379"/>
    <n v="-6832"/>
    <n v="32959"/>
    <n v="13504"/>
    <n v="26848"/>
    <n v="16081"/>
    <n v="10534"/>
    <n v="7742"/>
    <n v="8421"/>
    <n v="6290"/>
    <n v="2724"/>
    <n v="5220"/>
    <n v="3536"/>
    <n v="2043"/>
    <n v="262"/>
  </r>
  <r>
    <x v="1"/>
    <x v="6"/>
    <x v="0"/>
    <x v="51"/>
    <m/>
    <n v="-6"/>
    <n v="-2"/>
    <m/>
    <n v="0"/>
    <n v="2"/>
    <n v="1"/>
    <n v="0"/>
    <n v="0"/>
    <n v="1"/>
    <m/>
    <m/>
    <n v="0"/>
    <n v="11"/>
    <n v="0"/>
    <n v="0"/>
  </r>
  <r>
    <x v="1"/>
    <x v="6"/>
    <x v="0"/>
    <x v="44"/>
    <m/>
    <n v="-425"/>
    <n v="0"/>
    <n v="249"/>
    <n v="0"/>
    <n v="33"/>
    <n v="64"/>
    <n v="56"/>
    <n v="38"/>
    <n v="28"/>
    <n v="56"/>
    <n v="228"/>
    <n v="209"/>
    <n v="244"/>
    <n v="0"/>
    <n v="255"/>
  </r>
  <r>
    <x v="1"/>
    <x v="6"/>
    <x v="0"/>
    <x v="79"/>
    <n v="12.331707317073171"/>
    <n v="-6107"/>
    <n v="-1941"/>
    <n v="8199"/>
    <n v="615"/>
    <n v="3965"/>
    <n v="4567"/>
    <n v="4610"/>
    <n v="2555"/>
    <n v="711"/>
    <n v="1509"/>
    <n v="610"/>
    <n v="738"/>
    <n v="567"/>
    <n v="460"/>
    <n v="0"/>
  </r>
  <r>
    <x v="1"/>
    <x v="6"/>
    <x v="0"/>
    <x v="50"/>
    <n v="11"/>
    <n v="-526"/>
    <n v="-94"/>
    <n v="564"/>
    <n v="47"/>
    <n v="516"/>
    <n v="181"/>
    <n v="699"/>
    <n v="1531"/>
    <n v="745"/>
    <n v="259"/>
    <n v="367"/>
    <n v="700"/>
    <n v="597"/>
    <n v="488"/>
    <n v="533"/>
  </r>
  <r>
    <x v="1"/>
    <x v="6"/>
    <x v="1"/>
    <x v="50"/>
    <m/>
    <n v="-376"/>
    <n v="0"/>
    <n v="28"/>
    <n v="0"/>
    <n v="0"/>
    <n v="0"/>
    <n v="0"/>
    <n v="158"/>
    <n v="0"/>
    <n v="151"/>
    <n v="0"/>
    <n v="0"/>
    <n v="0"/>
    <n v="50"/>
    <n v="0"/>
  </r>
  <r>
    <x v="1"/>
    <x v="7"/>
    <x v="0"/>
    <x v="80"/>
    <m/>
    <n v="0"/>
    <n v="0"/>
    <n v="0"/>
    <n v="0"/>
    <n v="0"/>
    <n v="0"/>
    <n v="0"/>
    <n v="0"/>
    <n v="0"/>
    <n v="0"/>
    <n v="0"/>
    <n v="0"/>
    <n v="0"/>
    <n v="0"/>
    <n v="0"/>
  </r>
  <r>
    <x v="1"/>
    <x v="7"/>
    <x v="0"/>
    <x v="0"/>
    <n v="15.28012187240329"/>
    <n v="-11628.2"/>
    <n v="-6652.2999999999993"/>
    <n v="17633"/>
    <n v="1083.0999999999999"/>
    <n v="7392"/>
    <n v="5596"/>
    <n v="8488"/>
    <n v="11550"/>
    <n v="971"/>
    <n v="5419.3017033393735"/>
    <n v="5837.3602969785152"/>
    <n v="11246.1"/>
    <n v="2911"/>
    <n v="1451"/>
    <n v="794"/>
  </r>
  <r>
    <x v="1"/>
    <x v="7"/>
    <x v="0"/>
    <x v="65"/>
    <n v="4.6859504132231402"/>
    <n v="-12861.51"/>
    <n v="-5198.6000000000004"/>
    <n v="688"/>
    <n v="121"/>
    <n v="597"/>
    <n v="204"/>
    <n v="5369"/>
    <n v="960"/>
    <n v="26"/>
    <n v="664.47012166709806"/>
    <n v="9.0439391759006096"/>
    <m/>
    <m/>
    <m/>
    <m/>
  </r>
  <r>
    <x v="1"/>
    <x v="7"/>
    <x v="0"/>
    <x v="36"/>
    <m/>
    <n v="0"/>
    <n v="0"/>
    <n v="0"/>
    <n v="0"/>
    <n v="0"/>
    <n v="2"/>
    <n v="0"/>
    <n v="2"/>
    <n v="0"/>
    <n v="0"/>
    <n v="0"/>
    <n v="0"/>
    <n v="0"/>
    <n v="0"/>
    <n v="0"/>
  </r>
  <r>
    <x v="1"/>
    <x v="7"/>
    <x v="0"/>
    <x v="3"/>
    <n v="2.9415678935329592"/>
    <n v="-26058.589999999997"/>
    <n v="-13938.199999999999"/>
    <n v="11373"/>
    <n v="2885.4"/>
    <n v="7803"/>
    <n v="16350"/>
    <n v="10444"/>
    <n v="16224"/>
    <n v="2685"/>
    <n v="4464.3143877815173"/>
    <n v="10357.320120667509"/>
    <n v="6384.7"/>
    <n v="3677.6"/>
    <n v="3219"/>
    <n v="1549"/>
  </r>
  <r>
    <x v="1"/>
    <x v="7"/>
    <x v="0"/>
    <x v="4"/>
    <n v="3.3333333333333335"/>
    <n v="-755.3"/>
    <n v="-77"/>
    <n v="13"/>
    <n v="3"/>
    <n v="11"/>
    <n v="0"/>
    <n v="31"/>
    <n v="84"/>
    <n v="0"/>
    <n v="0"/>
    <n v="17.082996221145596"/>
    <n v="28"/>
    <n v="6"/>
    <n v="8"/>
    <n v="14"/>
  </r>
  <r>
    <x v="1"/>
    <x v="7"/>
    <x v="0"/>
    <x v="38"/>
    <m/>
    <n v="0"/>
    <n v="0"/>
    <n v="5"/>
    <n v="0"/>
    <n v="0"/>
    <n v="0"/>
    <n v="0"/>
    <n v="1"/>
    <n v="0"/>
    <n v="29.152244369660885"/>
    <n v="0"/>
    <n v="0"/>
    <n v="57"/>
    <n v="8"/>
    <n v="31"/>
  </r>
  <r>
    <x v="1"/>
    <x v="7"/>
    <x v="0"/>
    <x v="5"/>
    <n v="3.7787831802087433"/>
    <n v="-87145.640000000014"/>
    <n v="-57134.62999999999"/>
    <n v="206496"/>
    <n v="43211"/>
    <n v="203673"/>
    <n v="186422"/>
    <n v="191259"/>
    <n v="160554"/>
    <n v="120146"/>
    <n v="156794.84371731814"/>
    <n v="147935.73262872887"/>
    <n v="150762.03"/>
    <n v="188867.1"/>
    <n v="108952"/>
    <n v="117945"/>
  </r>
  <r>
    <x v="1"/>
    <x v="7"/>
    <x v="0"/>
    <x v="6"/>
    <n v="0.39741140850763662"/>
    <n v="-10395.849999999999"/>
    <n v="-14753.9"/>
    <n v="17631"/>
    <n v="12616.9"/>
    <n v="7997"/>
    <n v="17546"/>
    <n v="10712"/>
    <n v="10134"/>
    <n v="883"/>
    <n v="6667.8219622055394"/>
    <n v="4118.0069714267438"/>
    <n v="2308.11"/>
    <n v="2778"/>
    <n v="57"/>
    <n v="246"/>
  </r>
  <r>
    <x v="1"/>
    <x v="7"/>
    <x v="0"/>
    <x v="8"/>
    <n v="-0.83870967741935487"/>
    <n v="0"/>
    <n v="-65"/>
    <n v="40"/>
    <n v="248"/>
    <n v="258"/>
    <n v="420"/>
    <n v="301"/>
    <n v="1783"/>
    <n v="895"/>
    <n v="1306.824747605488"/>
    <n v="214.03989382964775"/>
    <n v="1855.07"/>
    <n v="2142"/>
    <n v="1367"/>
    <n v="1689"/>
  </r>
  <r>
    <x v="1"/>
    <x v="7"/>
    <x v="0"/>
    <x v="9"/>
    <n v="1.110045431600202"/>
    <n v="-228.5"/>
    <n v="-639"/>
    <n v="4180"/>
    <n v="1981"/>
    <n v="2783"/>
    <n v="5852"/>
    <n v="5174"/>
    <n v="7910"/>
    <n v="3745"/>
    <n v="6930.1921615324873"/>
    <n v="1405.8301007872169"/>
    <n v="7683.94"/>
    <n v="8221"/>
    <n v="5758"/>
    <n v="4555"/>
  </r>
  <r>
    <x v="1"/>
    <x v="7"/>
    <x v="0"/>
    <x v="10"/>
    <m/>
    <n v="0"/>
    <n v="0"/>
    <n v="0"/>
    <n v="0"/>
    <n v="0"/>
    <n v="0"/>
    <n v="0"/>
    <m/>
    <n v="0"/>
    <n v="0"/>
    <n v="0"/>
    <n v="0"/>
    <n v="0"/>
    <n v="0"/>
    <n v="0"/>
  </r>
  <r>
    <x v="1"/>
    <x v="7"/>
    <x v="0"/>
    <x v="81"/>
    <n v="107.55477855477857"/>
    <n v="-1745.4100000000008"/>
    <n v="-885.5"/>
    <n v="4657"/>
    <n v="42.9"/>
    <n v="3203"/>
    <n v="4487"/>
    <n v="4694"/>
    <n v="4576"/>
    <n v="2699"/>
    <n v="1878.8118871343515"/>
    <n v="3914.0158989036527"/>
    <n v="1304.4100000000001"/>
    <n v="6638"/>
    <n v="697"/>
    <n v="2131"/>
  </r>
  <r>
    <x v="1"/>
    <x v="7"/>
    <x v="0"/>
    <x v="41"/>
    <m/>
    <n v="-7194"/>
    <n v="0"/>
    <n v="10644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F11661-86D8-46B5-B87B-5AF246D8B8E8}" name="PivotTable1" cacheId="19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multipleFieldFilters="0">
  <location ref="A5:C8" firstHeaderRow="0" firstDataRow="1" firstDataCol="1" rowPageCount="2" colPageCount="1"/>
  <pivotFields count="20">
    <pivotField axis="axisPage" compact="0" outline="0" showAll="0">
      <items count="3">
        <item x="1"/>
        <item x="0"/>
        <item t="default"/>
      </items>
    </pivotField>
    <pivotField axis="axisPage" compact="0" outline="0" showAll="0">
      <items count="9">
        <item x="1"/>
        <item x="2"/>
        <item x="3"/>
        <item x="4"/>
        <item x="5"/>
        <item x="6"/>
        <item x="7"/>
        <item x="0"/>
        <item t="default"/>
      </items>
    </pivotField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סכום של 01/06/2018" fld="8" baseField="0" baseItem="0"/>
    <dataField name="סכום של 01/05/2019" fld="7" baseField="0" baseItem="0"/>
  </dataFields>
  <formats count="12"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2" type="button" dataOnly="0" labelOnly="1" outline="0" axis="axisRow" fieldPosition="0"/>
    </format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grandRow="1" outline="0" fieldPosition="0"/>
    </format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">
      <pivotArea dataOnly="0" grandRow="1" fieldPosition="0"/>
    </format>
    <format dxfId="60">
      <pivotArea dataOnly="0" grandRow="1" fieldPosition="0"/>
    </format>
    <format dxfId="59">
      <pivotArea dataOnly="0" grandRow="1" fieldPosition="0"/>
    </format>
    <format dxfId="58">
      <pivotArea outline="0" collapsedLevelsAreSubtotals="1" fieldPosition="0"/>
    </format>
    <format dxfId="57">
      <pivotArea dataOnly="0" labelOnly="1" fieldPosition="0">
        <references count="1">
          <reference field="2" count="0"/>
        </references>
      </pivotArea>
    </format>
    <format dxfId="5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B59C5F-04EE-490F-9704-4DC41F7E1C4A}" name="PivotTable1" cacheId="19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multipleFieldFilters="0">
  <location ref="A5:D68" firstHeaderRow="0" firstDataRow="1" firstDataCol="2" rowPageCount="2" colPageCount="1"/>
  <pivotFields count="20">
    <pivotField axis="axisPage" compact="0" outline="0" showAll="0">
      <items count="3">
        <item x="1"/>
        <item x="0"/>
        <item t="default"/>
      </items>
    </pivotField>
    <pivotField axis="axisPage" compact="0" outline="0" showAll="0">
      <items count="9">
        <item x="1"/>
        <item x="2"/>
        <item x="3"/>
        <item x="4"/>
        <item x="5"/>
        <item x="6"/>
        <item x="7"/>
        <item x="0"/>
        <item t="default"/>
      </items>
    </pivotField>
    <pivotField axis="axisRow" compact="0" outline="0" showAll="0">
      <items count="3">
        <item x="0"/>
        <item h="1" x="1"/>
        <item t="default"/>
      </items>
    </pivotField>
    <pivotField axis="axisRow" compact="0" outline="0" showAll="0" sortType="descending">
      <items count="83">
        <item x="74"/>
        <item x="24"/>
        <item x="80"/>
        <item x="61"/>
        <item x="34"/>
        <item x="62"/>
        <item x="54"/>
        <item x="75"/>
        <item x="52"/>
        <item x="25"/>
        <item x="35"/>
        <item x="0"/>
        <item x="63"/>
        <item x="64"/>
        <item x="79"/>
        <item x="27"/>
        <item x="28"/>
        <item x="47"/>
        <item x="1"/>
        <item x="55"/>
        <item x="45"/>
        <item x="65"/>
        <item x="48"/>
        <item x="60"/>
        <item x="49"/>
        <item x="36"/>
        <item x="2"/>
        <item x="37"/>
        <item x="30"/>
        <item x="3"/>
        <item x="4"/>
        <item x="38"/>
        <item x="46"/>
        <item x="5"/>
        <item x="66"/>
        <item x="6"/>
        <item x="76"/>
        <item x="56"/>
        <item x="67"/>
        <item x="7"/>
        <item x="8"/>
        <item x="57"/>
        <item x="68"/>
        <item x="9"/>
        <item x="39"/>
        <item x="10"/>
        <item x="40"/>
        <item x="53"/>
        <item x="11"/>
        <item x="81"/>
        <item x="12"/>
        <item x="13"/>
        <item x="14"/>
        <item x="33"/>
        <item x="50"/>
        <item x="59"/>
        <item x="31"/>
        <item x="32"/>
        <item x="23"/>
        <item x="77"/>
        <item x="58"/>
        <item x="15"/>
        <item x="41"/>
        <item x="26"/>
        <item x="16"/>
        <item x="42"/>
        <item x="70"/>
        <item x="71"/>
        <item x="17"/>
        <item x="18"/>
        <item x="69"/>
        <item x="43"/>
        <item x="29"/>
        <item x="51"/>
        <item x="19"/>
        <item x="20"/>
        <item x="72"/>
        <item x="73"/>
        <item x="44"/>
        <item x="78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2"/>
    <field x="3"/>
  </rowFields>
  <rowItems count="63">
    <i>
      <x/>
      <x v="33"/>
    </i>
    <i r="1">
      <x v="64"/>
    </i>
    <i r="1">
      <x v="30"/>
    </i>
    <i r="1">
      <x v="35"/>
    </i>
    <i r="1">
      <x v="29"/>
    </i>
    <i r="1">
      <x v="43"/>
    </i>
    <i r="1">
      <x v="44"/>
    </i>
    <i r="1">
      <x v="39"/>
    </i>
    <i r="1">
      <x v="65"/>
    </i>
    <i r="1">
      <x v="61"/>
    </i>
    <i r="1">
      <x v="11"/>
    </i>
    <i r="1">
      <x v="58"/>
    </i>
    <i r="1">
      <x v="40"/>
    </i>
    <i r="1">
      <x v="62"/>
    </i>
    <i r="1">
      <x v="14"/>
    </i>
    <i r="1">
      <x v="48"/>
    </i>
    <i r="1">
      <x v="76"/>
    </i>
    <i r="1">
      <x v="49"/>
    </i>
    <i r="1">
      <x v="21"/>
    </i>
    <i r="1">
      <x v="27"/>
    </i>
    <i r="1">
      <x v="70"/>
    </i>
    <i r="1">
      <x v="68"/>
    </i>
    <i r="1">
      <x v="25"/>
    </i>
    <i r="1">
      <x v="54"/>
    </i>
    <i r="1">
      <x v="26"/>
    </i>
    <i r="1">
      <x v="78"/>
    </i>
    <i r="1">
      <x v="5"/>
    </i>
    <i r="1">
      <x v="13"/>
    </i>
    <i r="1">
      <x v="67"/>
    </i>
    <i r="1">
      <x v="42"/>
    </i>
    <i r="1">
      <x v="74"/>
    </i>
    <i r="1">
      <x v="55"/>
    </i>
    <i r="1">
      <x v="3"/>
    </i>
    <i r="1">
      <x v="18"/>
    </i>
    <i r="1">
      <x v="45"/>
    </i>
    <i r="1">
      <x v="77"/>
    </i>
    <i r="1">
      <x v="10"/>
    </i>
    <i r="1">
      <x v="50"/>
    </i>
    <i r="1">
      <x v="38"/>
    </i>
    <i r="1">
      <x v="4"/>
    </i>
    <i r="1">
      <x v="31"/>
    </i>
    <i r="1">
      <x v="73"/>
    </i>
    <i r="1">
      <x v="34"/>
    </i>
    <i r="1">
      <x v="81"/>
    </i>
    <i r="1">
      <x v="51"/>
    </i>
    <i r="1">
      <x v="71"/>
    </i>
    <i r="1">
      <x v="75"/>
    </i>
    <i r="1">
      <x v="69"/>
    </i>
    <i r="1">
      <x v="37"/>
    </i>
    <i r="1">
      <x v="12"/>
    </i>
    <i r="1">
      <x v="32"/>
    </i>
    <i r="1">
      <x v="2"/>
    </i>
    <i r="1">
      <x v="19"/>
    </i>
    <i r="1">
      <x v="6"/>
    </i>
    <i r="1">
      <x v="52"/>
    </i>
    <i r="1">
      <x v="60"/>
    </i>
    <i r="1">
      <x v="20"/>
    </i>
    <i r="1">
      <x v="80"/>
    </i>
    <i r="1">
      <x v="41"/>
    </i>
    <i r="1">
      <x v="66"/>
    </i>
    <i r="1">
      <x v="46"/>
    </i>
    <i t="default">
      <x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סכום של 01/06/2018" fld="8" baseField="0" baseItem="0"/>
    <dataField name="סכום של 01/05/2019" fld="7" baseField="0" baseItem="0"/>
  </dataFields>
  <formats count="13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2" type="button" dataOnly="0" labelOnly="1" outline="0" axis="axisRow" fieldPosition="0"/>
    </format>
    <format dxfId="52">
      <pivotArea dataOnly="0" labelOnly="1" fieldPosition="0">
        <references count="1">
          <reference field="2" count="0"/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">
      <pivotArea dataOnly="0" grandRow="1" fieldPosition="0"/>
    </format>
    <format dxfId="48">
      <pivotArea dataOnly="0" grandRow="1" fieldPosition="0"/>
    </format>
    <format dxfId="47">
      <pivotArea dataOnly="0" grandRow="1" fieldPosition="0"/>
    </format>
    <format dxfId="46">
      <pivotArea outline="0" collapsedLevelsAreSubtotals="1" fieldPosition="0"/>
    </format>
    <format dxfId="45">
      <pivotArea dataOnly="0" labelOnly="1" fieldPosition="0">
        <references count="1">
          <reference field="2" count="0"/>
        </references>
      </pivotArea>
    </format>
    <format dxfId="44">
      <pivotArea dataOnly="0" labelOnly="1" grandRow="1" outline="0" fieldPosition="0"/>
    </format>
    <format dxfId="43">
      <pivotArea dataOnly="0" outline="0" fieldPosition="0">
        <references count="1">
          <reference field="2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ABA942-1AA4-4A1C-9731-814854E9DFED}" name="PivotTable1" cacheId="19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multipleFieldFilters="0">
  <location ref="A5:E151" firstHeaderRow="0" firstDataRow="1" firstDataCol="3" rowPageCount="1" colPageCount="1"/>
  <pivotFields count="20">
    <pivotField axis="axisRow" compact="0" outline="0" showAll="0">
      <items count="3">
        <item x="1"/>
        <item x="0"/>
        <item t="default"/>
      </items>
    </pivotField>
    <pivotField axis="axisRow" compact="0" outline="0" showAll="0" sortType="descending">
      <items count="9">
        <item x="1"/>
        <item x="2"/>
        <item x="3"/>
        <item x="4"/>
        <item x="5"/>
        <item x="6"/>
        <item x="7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compact="0" outline="0" multipleItemSelectionAllowed="1" showAll="0">
      <items count="3">
        <item x="0"/>
        <item h="1" x="1"/>
        <item t="default"/>
      </items>
    </pivotField>
    <pivotField axis="axisRow" compact="0" outline="0" showAll="0" sortType="descending">
      <items count="83">
        <item x="74"/>
        <item x="24"/>
        <item x="80"/>
        <item x="61"/>
        <item x="34"/>
        <item x="62"/>
        <item x="54"/>
        <item x="75"/>
        <item x="52"/>
        <item x="25"/>
        <item x="35"/>
        <item x="0"/>
        <item x="63"/>
        <item x="64"/>
        <item x="79"/>
        <item x="27"/>
        <item x="28"/>
        <item x="47"/>
        <item x="1"/>
        <item x="55"/>
        <item x="45"/>
        <item x="65"/>
        <item x="48"/>
        <item x="60"/>
        <item x="49"/>
        <item x="36"/>
        <item x="2"/>
        <item x="37"/>
        <item x="30"/>
        <item x="3"/>
        <item x="4"/>
        <item x="38"/>
        <item x="46"/>
        <item x="5"/>
        <item x="66"/>
        <item x="6"/>
        <item x="76"/>
        <item x="56"/>
        <item x="67"/>
        <item x="7"/>
        <item x="8"/>
        <item x="57"/>
        <item x="68"/>
        <item x="9"/>
        <item x="39"/>
        <item x="10"/>
        <item x="40"/>
        <item x="53"/>
        <item x="11"/>
        <item x="81"/>
        <item x="12"/>
        <item x="13"/>
        <item x="14"/>
        <item x="33"/>
        <item x="50"/>
        <item x="59"/>
        <item x="31"/>
        <item x="32"/>
        <item x="23"/>
        <item x="77"/>
        <item x="58"/>
        <item x="15"/>
        <item x="41"/>
        <item x="26"/>
        <item x="16"/>
        <item x="42"/>
        <item x="70"/>
        <item x="71"/>
        <item x="17"/>
        <item x="18"/>
        <item x="69"/>
        <item x="43"/>
        <item x="29"/>
        <item x="51"/>
        <item x="19"/>
        <item x="20"/>
        <item x="72"/>
        <item x="73"/>
        <item x="44"/>
        <item x="78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0"/>
    <field x="1"/>
    <field x="3"/>
  </rowFields>
  <rowItems count="146">
    <i>
      <x/>
      <x v="6"/>
      <x v="33"/>
    </i>
    <i r="2">
      <x v="11"/>
    </i>
    <i r="2">
      <x v="35"/>
    </i>
    <i r="2">
      <x v="29"/>
    </i>
    <i r="2">
      <x v="62"/>
    </i>
    <i r="2">
      <x v="49"/>
    </i>
    <i r="2">
      <x v="43"/>
    </i>
    <i r="2">
      <x v="21"/>
    </i>
    <i r="2">
      <x v="40"/>
    </i>
    <i r="2">
      <x v="30"/>
    </i>
    <i r="2">
      <x v="31"/>
    </i>
    <i r="2">
      <x v="45"/>
    </i>
    <i r="2">
      <x v="2"/>
    </i>
    <i r="2">
      <x v="25"/>
    </i>
    <i t="default" r="1">
      <x v="6"/>
    </i>
    <i r="1">
      <x v="4"/>
      <x v="33"/>
    </i>
    <i r="2">
      <x v="30"/>
    </i>
    <i r="2">
      <x v="35"/>
    </i>
    <i r="2">
      <x v="43"/>
    </i>
    <i r="2">
      <x v="76"/>
    </i>
    <i r="2">
      <x v="11"/>
    </i>
    <i r="2">
      <x v="21"/>
    </i>
    <i r="2">
      <x v="29"/>
    </i>
    <i r="2">
      <x v="70"/>
    </i>
    <i r="2">
      <x v="5"/>
    </i>
    <i r="2">
      <x v="54"/>
    </i>
    <i r="2">
      <x v="13"/>
    </i>
    <i r="2">
      <x v="67"/>
    </i>
    <i r="2">
      <x v="42"/>
    </i>
    <i r="2">
      <x v="3"/>
    </i>
    <i r="2">
      <x v="77"/>
    </i>
    <i r="2">
      <x v="40"/>
    </i>
    <i r="2">
      <x v="38"/>
    </i>
    <i r="2">
      <x v="10"/>
    </i>
    <i r="2">
      <x v="34"/>
    </i>
    <i r="2">
      <x v="25"/>
    </i>
    <i r="2">
      <x v="71"/>
    </i>
    <i r="2">
      <x v="12"/>
    </i>
    <i r="2">
      <x v="66"/>
    </i>
    <i t="default" r="1">
      <x v="4"/>
    </i>
    <i r="1">
      <x v="5"/>
      <x v="65"/>
    </i>
    <i r="2">
      <x v="44"/>
    </i>
    <i r="2">
      <x v="43"/>
    </i>
    <i r="2">
      <x v="14"/>
    </i>
    <i r="2">
      <x v="40"/>
    </i>
    <i r="2">
      <x v="25"/>
    </i>
    <i r="2">
      <x v="62"/>
    </i>
    <i r="2">
      <x v="29"/>
    </i>
    <i r="2">
      <x v="33"/>
    </i>
    <i r="2">
      <x v="54"/>
    </i>
    <i r="2">
      <x v="30"/>
    </i>
    <i r="2">
      <x v="11"/>
    </i>
    <i r="2">
      <x v="78"/>
    </i>
    <i r="2">
      <x v="10"/>
    </i>
    <i r="2">
      <x v="31"/>
    </i>
    <i r="2">
      <x v="73"/>
    </i>
    <i r="2">
      <x v="19"/>
    </i>
    <i r="2">
      <x v="41"/>
    </i>
    <i r="2">
      <x v="37"/>
    </i>
    <i t="default" r="1">
      <x v="5"/>
    </i>
    <i r="1">
      <x/>
      <x v="33"/>
    </i>
    <i r="2">
      <x v="40"/>
    </i>
    <i r="2">
      <x v="43"/>
    </i>
    <i r="2">
      <x v="27"/>
    </i>
    <i r="2">
      <x v="11"/>
    </i>
    <i r="2">
      <x v="30"/>
    </i>
    <i r="2">
      <x v="78"/>
    </i>
    <i r="2">
      <x v="29"/>
    </i>
    <i r="2">
      <x v="65"/>
    </i>
    <i r="2">
      <x v="25"/>
    </i>
    <i r="2">
      <x v="58"/>
    </i>
    <i r="2">
      <x v="62"/>
    </i>
    <i r="2">
      <x v="4"/>
    </i>
    <i r="2">
      <x v="35"/>
    </i>
    <i r="2">
      <x v="71"/>
    </i>
    <i r="2">
      <x v="10"/>
    </i>
    <i r="2">
      <x v="46"/>
    </i>
    <i r="2">
      <x v="31"/>
    </i>
    <i r="2">
      <x v="44"/>
    </i>
    <i t="default" r="1">
      <x/>
    </i>
    <i r="1">
      <x v="1"/>
      <x v="44"/>
    </i>
    <i r="2">
      <x v="43"/>
    </i>
    <i r="2">
      <x v="58"/>
    </i>
    <i r="2">
      <x v="33"/>
    </i>
    <i r="2">
      <x v="20"/>
    </i>
    <i r="2">
      <x v="25"/>
    </i>
    <i r="2">
      <x v="10"/>
    </i>
    <i r="2">
      <x v="32"/>
    </i>
    <i t="default" r="1">
      <x v="1"/>
    </i>
    <i r="1">
      <x v="2"/>
      <x v="33"/>
    </i>
    <i r="2">
      <x v="40"/>
    </i>
    <i r="2">
      <x v="58"/>
    </i>
    <i r="2">
      <x v="43"/>
    </i>
    <i r="2">
      <x v="11"/>
    </i>
    <i r="2">
      <x v="64"/>
    </i>
    <i r="2">
      <x v="31"/>
    </i>
    <i r="2">
      <x v="73"/>
    </i>
    <i r="2">
      <x v="30"/>
    </i>
    <i r="2">
      <x v="74"/>
    </i>
    <i t="default" r="1">
      <x v="2"/>
    </i>
    <i r="1">
      <x v="3"/>
      <x v="55"/>
    </i>
    <i r="2">
      <x v="44"/>
    </i>
    <i r="2">
      <x v="30"/>
    </i>
    <i r="2">
      <x v="25"/>
    </i>
    <i r="2">
      <x v="43"/>
    </i>
    <i r="2">
      <x v="54"/>
    </i>
    <i r="2">
      <x v="29"/>
    </i>
    <i r="2">
      <x v="6"/>
    </i>
    <i r="2">
      <x v="41"/>
    </i>
    <i r="2">
      <x v="19"/>
    </i>
    <i r="2">
      <x v="10"/>
    </i>
    <i r="2">
      <x v="62"/>
    </i>
    <i r="2">
      <x v="60"/>
    </i>
    <i r="2">
      <x v="31"/>
    </i>
    <i r="2">
      <x v="74"/>
    </i>
    <i r="2">
      <x v="37"/>
    </i>
    <i r="2">
      <x v="40"/>
    </i>
    <i t="default" r="1">
      <x v="3"/>
    </i>
    <i t="default">
      <x/>
    </i>
    <i>
      <x v="1"/>
      <x v="7"/>
      <x v="64"/>
    </i>
    <i r="2">
      <x v="30"/>
    </i>
    <i r="2">
      <x v="35"/>
    </i>
    <i r="2">
      <x v="29"/>
    </i>
    <i r="2">
      <x v="39"/>
    </i>
    <i r="2">
      <x v="61"/>
    </i>
    <i r="2">
      <x v="33"/>
    </i>
    <i r="2">
      <x v="58"/>
    </i>
    <i r="2">
      <x v="48"/>
    </i>
    <i r="2">
      <x v="68"/>
    </i>
    <i r="2">
      <x v="26"/>
    </i>
    <i r="2">
      <x v="43"/>
    </i>
    <i r="2">
      <x v="74"/>
    </i>
    <i r="2">
      <x v="11"/>
    </i>
    <i r="2">
      <x v="18"/>
    </i>
    <i r="2">
      <x v="45"/>
    </i>
    <i r="2">
      <x v="50"/>
    </i>
    <i r="2">
      <x v="81"/>
    </i>
    <i r="2">
      <x v="51"/>
    </i>
    <i r="2">
      <x v="40"/>
    </i>
    <i r="2">
      <x v="75"/>
    </i>
    <i r="2">
      <x v="69"/>
    </i>
    <i r="2">
      <x v="52"/>
    </i>
    <i r="2">
      <x v="80"/>
    </i>
    <i t="default" r="1">
      <x v="7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סכום של 01/06/2018" fld="8" baseField="0" baseItem="0"/>
    <dataField name="סכום של 01/05/2019" fld="7" baseField="0" baseItem="0"/>
  </dataFields>
  <formats count="15"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2" type="button" dataOnly="0" labelOnly="1" outline="0" axis="axisPage" fieldPosition="0"/>
    </format>
    <format dxfId="39">
      <pivotArea dataOnly="0" labelOnly="1" fieldPosition="0">
        <references count="1">
          <reference field="2" count="0"/>
        </references>
      </pivotArea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">
      <pivotArea dataOnly="0" grandRow="1" fieldPosition="0"/>
    </format>
    <format dxfId="35">
      <pivotArea dataOnly="0" grandRow="1" fieldPosition="0"/>
    </format>
    <format dxfId="34">
      <pivotArea dataOnly="0" grandRow="1" fieldPosition="0"/>
    </format>
    <format dxfId="33">
      <pivotArea outline="0" collapsedLevelsAreSubtotals="1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Row="1" outline="0" fieldPosition="0"/>
    </format>
    <format dxfId="30">
      <pivotArea dataOnly="0" outline="0" fieldPosition="0">
        <references count="1">
          <reference field="2" count="0" defaultSubtotal="1"/>
        </references>
      </pivotArea>
    </format>
    <format dxfId="29">
      <pivotArea dataOnly="0" outline="0" fieldPosition="0">
        <references count="1">
          <reference field="1" count="0" defaultSubtotal="1"/>
        </references>
      </pivotArea>
    </format>
    <format dxfId="28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E08BF0-95C6-4BB1-BB65-5BA6E6EEA127}" name="PivotTable1" cacheId="19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multipleFieldFilters="0">
  <location ref="A5:D29" firstHeaderRow="0" firstDataRow="1" firstDataCol="2" rowPageCount="2" colPageCount="1"/>
  <pivotFields count="20">
    <pivotField axis="axisPage" compact="0" outline="0" showAll="0">
      <items count="3">
        <item x="1"/>
        <item x="0"/>
        <item t="default"/>
      </items>
    </pivotField>
    <pivotField axis="axisPage" compact="0" outline="0" showAll="0">
      <items count="9">
        <item x="1"/>
        <item x="2"/>
        <item x="3"/>
        <item x="4"/>
        <item x="5"/>
        <item x="6"/>
        <item x="7"/>
        <item x="0"/>
        <item t="default"/>
      </items>
    </pivotField>
    <pivotField axis="axisRow" compact="0" outline="0" showAll="0">
      <items count="3">
        <item h="1" x="0"/>
        <item x="1"/>
        <item t="default"/>
      </items>
    </pivotField>
    <pivotField axis="axisRow" compact="0" outline="0" showAll="0" sortType="descending">
      <items count="83">
        <item x="74"/>
        <item x="24"/>
        <item x="80"/>
        <item x="61"/>
        <item x="34"/>
        <item x="62"/>
        <item x="54"/>
        <item x="75"/>
        <item x="52"/>
        <item x="25"/>
        <item x="35"/>
        <item x="0"/>
        <item x="63"/>
        <item x="64"/>
        <item x="79"/>
        <item x="27"/>
        <item x="28"/>
        <item x="47"/>
        <item x="1"/>
        <item x="55"/>
        <item x="45"/>
        <item x="65"/>
        <item x="48"/>
        <item x="60"/>
        <item x="49"/>
        <item x="36"/>
        <item x="2"/>
        <item x="37"/>
        <item x="30"/>
        <item x="3"/>
        <item x="4"/>
        <item x="38"/>
        <item x="46"/>
        <item x="5"/>
        <item x="66"/>
        <item x="6"/>
        <item x="76"/>
        <item x="56"/>
        <item x="67"/>
        <item x="7"/>
        <item x="8"/>
        <item x="57"/>
        <item x="68"/>
        <item x="9"/>
        <item x="39"/>
        <item x="10"/>
        <item x="40"/>
        <item x="53"/>
        <item x="11"/>
        <item x="81"/>
        <item x="12"/>
        <item x="13"/>
        <item x="14"/>
        <item x="33"/>
        <item x="50"/>
        <item x="59"/>
        <item x="31"/>
        <item x="32"/>
        <item x="23"/>
        <item x="77"/>
        <item x="58"/>
        <item x="15"/>
        <item x="41"/>
        <item x="26"/>
        <item x="16"/>
        <item x="42"/>
        <item x="70"/>
        <item x="71"/>
        <item x="17"/>
        <item x="18"/>
        <item x="69"/>
        <item x="43"/>
        <item x="29"/>
        <item x="51"/>
        <item x="19"/>
        <item x="20"/>
        <item x="72"/>
        <item x="73"/>
        <item x="44"/>
        <item x="78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2"/>
    <field x="3"/>
  </rowFields>
  <rowItems count="24">
    <i>
      <x v="1"/>
      <x v="1"/>
    </i>
    <i r="1">
      <x v="17"/>
    </i>
    <i r="1">
      <x v="63"/>
    </i>
    <i r="1">
      <x v="9"/>
    </i>
    <i r="1">
      <x v="54"/>
    </i>
    <i r="1">
      <x/>
    </i>
    <i r="1">
      <x v="23"/>
    </i>
    <i r="1">
      <x v="8"/>
    </i>
    <i r="1">
      <x v="15"/>
    </i>
    <i r="1">
      <x v="57"/>
    </i>
    <i r="1">
      <x v="22"/>
    </i>
    <i r="1">
      <x v="16"/>
    </i>
    <i r="1">
      <x v="53"/>
    </i>
    <i r="1">
      <x v="7"/>
    </i>
    <i r="1">
      <x v="56"/>
    </i>
    <i r="1">
      <x v="79"/>
    </i>
    <i r="1">
      <x v="59"/>
    </i>
    <i r="1">
      <x v="28"/>
    </i>
    <i r="1">
      <x v="72"/>
    </i>
    <i r="1">
      <x v="36"/>
    </i>
    <i r="1">
      <x v="47"/>
    </i>
    <i r="1">
      <x v="24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סכום של 01/06/2018" fld="8" baseField="0" baseItem="0"/>
    <dataField name="סכום של 01/05/2019" fld="7" baseField="0" baseItem="0"/>
  </dataFields>
  <formats count="13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fieldPosition="0">
        <references count="1">
          <reference field="2" count="0"/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dataOnly="0" grandRow="1" fieldPosition="0"/>
    </format>
    <format dxfId="20">
      <pivotArea dataOnly="0" grandRow="1" fieldPosition="0"/>
    </format>
    <format dxfId="19">
      <pivotArea dataOnly="0" grandRow="1" fieldPosition="0"/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outline="0" fieldPosition="0">
        <references count="1">
          <reference field="2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7CB5D4-3A89-4857-81C9-A94E1DF3D28A}" name="PivotTable1" cacheId="19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multipleFieldFilters="0">
  <location ref="A5:E45" firstHeaderRow="0" firstDataRow="1" firstDataCol="3" rowPageCount="1" colPageCount="1"/>
  <pivotFields count="20">
    <pivotField axis="axisRow" compact="0" outline="0" showAll="0">
      <items count="3">
        <item x="1"/>
        <item x="0"/>
        <item t="default"/>
      </items>
    </pivotField>
    <pivotField axis="axisRow" compact="0" outline="0" showAll="0" sortType="descending">
      <items count="9">
        <item x="1"/>
        <item x="2"/>
        <item x="3"/>
        <item x="4"/>
        <item x="5"/>
        <item x="6"/>
        <item x="7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compact="0" outline="0" multipleItemSelectionAllowed="1" showAll="0">
      <items count="3">
        <item h="1" x="0"/>
        <item x="1"/>
        <item t="default"/>
      </items>
    </pivotField>
    <pivotField axis="axisRow" compact="0" outline="0" showAll="0" sortType="descending">
      <items count="83">
        <item x="74"/>
        <item x="24"/>
        <item x="80"/>
        <item x="61"/>
        <item x="34"/>
        <item x="62"/>
        <item x="54"/>
        <item x="75"/>
        <item x="52"/>
        <item x="25"/>
        <item x="35"/>
        <item x="0"/>
        <item x="63"/>
        <item x="64"/>
        <item x="79"/>
        <item x="27"/>
        <item x="28"/>
        <item x="47"/>
        <item x="1"/>
        <item x="55"/>
        <item x="45"/>
        <item x="65"/>
        <item x="48"/>
        <item x="60"/>
        <item x="49"/>
        <item x="36"/>
        <item x="2"/>
        <item x="37"/>
        <item x="30"/>
        <item x="3"/>
        <item x="4"/>
        <item x="38"/>
        <item x="46"/>
        <item x="5"/>
        <item x="66"/>
        <item x="6"/>
        <item x="76"/>
        <item x="56"/>
        <item x="67"/>
        <item x="7"/>
        <item x="8"/>
        <item x="57"/>
        <item x="68"/>
        <item x="9"/>
        <item x="39"/>
        <item x="10"/>
        <item x="40"/>
        <item x="53"/>
        <item x="11"/>
        <item x="81"/>
        <item x="12"/>
        <item x="13"/>
        <item x="14"/>
        <item x="33"/>
        <item x="50"/>
        <item x="59"/>
        <item x="31"/>
        <item x="32"/>
        <item x="23"/>
        <item x="77"/>
        <item x="58"/>
        <item x="15"/>
        <item x="41"/>
        <item x="26"/>
        <item x="16"/>
        <item x="42"/>
        <item x="70"/>
        <item x="71"/>
        <item x="17"/>
        <item x="18"/>
        <item x="69"/>
        <item x="43"/>
        <item x="29"/>
        <item x="51"/>
        <item x="19"/>
        <item x="20"/>
        <item x="72"/>
        <item x="73"/>
        <item x="44"/>
        <item x="78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0"/>
    <field x="1"/>
    <field x="3"/>
  </rowFields>
  <rowItems count="40">
    <i>
      <x/>
      <x v="1"/>
      <x v="17"/>
    </i>
    <i r="2">
      <x v="54"/>
    </i>
    <i r="2">
      <x v="24"/>
    </i>
    <i r="2">
      <x v="22"/>
    </i>
    <i t="default" r="1">
      <x v="1"/>
    </i>
    <i r="1">
      <x v="4"/>
      <x v="54"/>
    </i>
    <i r="2">
      <x v="17"/>
    </i>
    <i r="2">
      <x/>
    </i>
    <i r="2">
      <x v="23"/>
    </i>
    <i r="2">
      <x v="79"/>
    </i>
    <i r="2">
      <x v="59"/>
    </i>
    <i r="2">
      <x v="36"/>
    </i>
    <i r="2">
      <x v="7"/>
    </i>
    <i t="default" r="1">
      <x v="4"/>
    </i>
    <i r="1">
      <x v="2"/>
      <x v="17"/>
    </i>
    <i r="2">
      <x v="8"/>
    </i>
    <i r="2">
      <x v="54"/>
    </i>
    <i r="2">
      <x v="9"/>
    </i>
    <i r="2">
      <x v="47"/>
    </i>
    <i t="default" r="1">
      <x v="2"/>
    </i>
    <i r="1">
      <x v="3"/>
      <x v="54"/>
    </i>
    <i r="2">
      <x v="17"/>
    </i>
    <i r="2">
      <x v="23"/>
    </i>
    <i t="default" r="1">
      <x v="3"/>
    </i>
    <i r="1">
      <x v="5"/>
      <x v="54"/>
    </i>
    <i t="default" r="1">
      <x v="5"/>
    </i>
    <i t="default">
      <x/>
    </i>
    <i>
      <x v="1"/>
      <x v="7"/>
      <x v="1"/>
    </i>
    <i r="2">
      <x v="63"/>
    </i>
    <i r="2">
      <x v="9"/>
    </i>
    <i r="2">
      <x v="56"/>
    </i>
    <i r="2">
      <x v="16"/>
    </i>
    <i r="2">
      <x v="57"/>
    </i>
    <i r="2">
      <x v="15"/>
    </i>
    <i r="2">
      <x v="53"/>
    </i>
    <i r="2">
      <x v="72"/>
    </i>
    <i r="2">
      <x v="28"/>
    </i>
    <i t="default" r="1">
      <x v="7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סכום של 01/06/2018" fld="8" baseField="0" baseItem="0"/>
    <dataField name="סכום של 01/05/2019" fld="7" baseField="0" baseItem="0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2" type="button" dataOnly="0" labelOnly="1" outline="0" axis="axisPage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dataOnly="0" grandRow="1" fieldPosition="0"/>
    </format>
    <format dxfId="7">
      <pivotArea dataOnly="0" grandRow="1" fieldPosition="0"/>
    </format>
    <format dxfId="6">
      <pivotArea dataOnly="0" grandRow="1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outline="0" fieldPosition="0">
        <references count="1">
          <reference field="2" count="0" defaultSubtotal="1"/>
        </references>
      </pivotArea>
    </format>
    <format dxfId="1">
      <pivotArea dataOnly="0" outline="0" fieldPosition="0">
        <references count="1">
          <reference field="1" count="0" defaultSubtotal="1"/>
        </references>
      </pivotArea>
    </format>
    <format dxfId="0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7DFF-F06B-491B-A25C-8D07F6E9A748}">
  <dimension ref="B19:G39"/>
  <sheetViews>
    <sheetView tabSelected="1" topLeftCell="A4" workbookViewId="0">
      <selection activeCell="K9" sqref="K9"/>
    </sheetView>
  </sheetViews>
  <sheetFormatPr defaultColWidth="9.140625" defaultRowHeight="12.75" x14ac:dyDescent="0.2"/>
  <cols>
    <col min="1" max="2" width="9.140625" style="48"/>
    <col min="3" max="3" width="18.42578125" style="48" customWidth="1"/>
    <col min="4" max="258" width="9.140625" style="48"/>
    <col min="259" max="259" width="18.42578125" style="48" customWidth="1"/>
    <col min="260" max="514" width="9.140625" style="48"/>
    <col min="515" max="515" width="18.42578125" style="48" customWidth="1"/>
    <col min="516" max="770" width="9.140625" style="48"/>
    <col min="771" max="771" width="18.42578125" style="48" customWidth="1"/>
    <col min="772" max="1026" width="9.140625" style="48"/>
    <col min="1027" max="1027" width="18.42578125" style="48" customWidth="1"/>
    <col min="1028" max="1282" width="9.140625" style="48"/>
    <col min="1283" max="1283" width="18.42578125" style="48" customWidth="1"/>
    <col min="1284" max="1538" width="9.140625" style="48"/>
    <col min="1539" max="1539" width="18.42578125" style="48" customWidth="1"/>
    <col min="1540" max="1794" width="9.140625" style="48"/>
    <col min="1795" max="1795" width="18.42578125" style="48" customWidth="1"/>
    <col min="1796" max="2050" width="9.140625" style="48"/>
    <col min="2051" max="2051" width="18.42578125" style="48" customWidth="1"/>
    <col min="2052" max="2306" width="9.140625" style="48"/>
    <col min="2307" max="2307" width="18.42578125" style="48" customWidth="1"/>
    <col min="2308" max="2562" width="9.140625" style="48"/>
    <col min="2563" max="2563" width="18.42578125" style="48" customWidth="1"/>
    <col min="2564" max="2818" width="9.140625" style="48"/>
    <col min="2819" max="2819" width="18.42578125" style="48" customWidth="1"/>
    <col min="2820" max="3074" width="9.140625" style="48"/>
    <col min="3075" max="3075" width="18.42578125" style="48" customWidth="1"/>
    <col min="3076" max="3330" width="9.140625" style="48"/>
    <col min="3331" max="3331" width="18.42578125" style="48" customWidth="1"/>
    <col min="3332" max="3586" width="9.140625" style="48"/>
    <col min="3587" max="3587" width="18.42578125" style="48" customWidth="1"/>
    <col min="3588" max="3842" width="9.140625" style="48"/>
    <col min="3843" max="3843" width="18.42578125" style="48" customWidth="1"/>
    <col min="3844" max="4098" width="9.140625" style="48"/>
    <col min="4099" max="4099" width="18.42578125" style="48" customWidth="1"/>
    <col min="4100" max="4354" width="9.140625" style="48"/>
    <col min="4355" max="4355" width="18.42578125" style="48" customWidth="1"/>
    <col min="4356" max="4610" width="9.140625" style="48"/>
    <col min="4611" max="4611" width="18.42578125" style="48" customWidth="1"/>
    <col min="4612" max="4866" width="9.140625" style="48"/>
    <col min="4867" max="4867" width="18.42578125" style="48" customWidth="1"/>
    <col min="4868" max="5122" width="9.140625" style="48"/>
    <col min="5123" max="5123" width="18.42578125" style="48" customWidth="1"/>
    <col min="5124" max="5378" width="9.140625" style="48"/>
    <col min="5379" max="5379" width="18.42578125" style="48" customWidth="1"/>
    <col min="5380" max="5634" width="9.140625" style="48"/>
    <col min="5635" max="5635" width="18.42578125" style="48" customWidth="1"/>
    <col min="5636" max="5890" width="9.140625" style="48"/>
    <col min="5891" max="5891" width="18.42578125" style="48" customWidth="1"/>
    <col min="5892" max="6146" width="9.140625" style="48"/>
    <col min="6147" max="6147" width="18.42578125" style="48" customWidth="1"/>
    <col min="6148" max="6402" width="9.140625" style="48"/>
    <col min="6403" max="6403" width="18.42578125" style="48" customWidth="1"/>
    <col min="6404" max="6658" width="9.140625" style="48"/>
    <col min="6659" max="6659" width="18.42578125" style="48" customWidth="1"/>
    <col min="6660" max="6914" width="9.140625" style="48"/>
    <col min="6915" max="6915" width="18.42578125" style="48" customWidth="1"/>
    <col min="6916" max="7170" width="9.140625" style="48"/>
    <col min="7171" max="7171" width="18.42578125" style="48" customWidth="1"/>
    <col min="7172" max="7426" width="9.140625" style="48"/>
    <col min="7427" max="7427" width="18.42578125" style="48" customWidth="1"/>
    <col min="7428" max="7682" width="9.140625" style="48"/>
    <col min="7683" max="7683" width="18.42578125" style="48" customWidth="1"/>
    <col min="7684" max="7938" width="9.140625" style="48"/>
    <col min="7939" max="7939" width="18.42578125" style="48" customWidth="1"/>
    <col min="7940" max="8194" width="9.140625" style="48"/>
    <col min="8195" max="8195" width="18.42578125" style="48" customWidth="1"/>
    <col min="8196" max="8450" width="9.140625" style="48"/>
    <col min="8451" max="8451" width="18.42578125" style="48" customWidth="1"/>
    <col min="8452" max="8706" width="9.140625" style="48"/>
    <col min="8707" max="8707" width="18.42578125" style="48" customWidth="1"/>
    <col min="8708" max="8962" width="9.140625" style="48"/>
    <col min="8963" max="8963" width="18.42578125" style="48" customWidth="1"/>
    <col min="8964" max="9218" width="9.140625" style="48"/>
    <col min="9219" max="9219" width="18.42578125" style="48" customWidth="1"/>
    <col min="9220" max="9474" width="9.140625" style="48"/>
    <col min="9475" max="9475" width="18.42578125" style="48" customWidth="1"/>
    <col min="9476" max="9730" width="9.140625" style="48"/>
    <col min="9731" max="9731" width="18.42578125" style="48" customWidth="1"/>
    <col min="9732" max="9986" width="9.140625" style="48"/>
    <col min="9987" max="9987" width="18.42578125" style="48" customWidth="1"/>
    <col min="9988" max="10242" width="9.140625" style="48"/>
    <col min="10243" max="10243" width="18.42578125" style="48" customWidth="1"/>
    <col min="10244" max="10498" width="9.140625" style="48"/>
    <col min="10499" max="10499" width="18.42578125" style="48" customWidth="1"/>
    <col min="10500" max="10754" width="9.140625" style="48"/>
    <col min="10755" max="10755" width="18.42578125" style="48" customWidth="1"/>
    <col min="10756" max="11010" width="9.140625" style="48"/>
    <col min="11011" max="11011" width="18.42578125" style="48" customWidth="1"/>
    <col min="11012" max="11266" width="9.140625" style="48"/>
    <col min="11267" max="11267" width="18.42578125" style="48" customWidth="1"/>
    <col min="11268" max="11522" width="9.140625" style="48"/>
    <col min="11523" max="11523" width="18.42578125" style="48" customWidth="1"/>
    <col min="11524" max="11778" width="9.140625" style="48"/>
    <col min="11779" max="11779" width="18.42578125" style="48" customWidth="1"/>
    <col min="11780" max="12034" width="9.140625" style="48"/>
    <col min="12035" max="12035" width="18.42578125" style="48" customWidth="1"/>
    <col min="12036" max="12290" width="9.140625" style="48"/>
    <col min="12291" max="12291" width="18.42578125" style="48" customWidth="1"/>
    <col min="12292" max="12546" width="9.140625" style="48"/>
    <col min="12547" max="12547" width="18.42578125" style="48" customWidth="1"/>
    <col min="12548" max="12802" width="9.140625" style="48"/>
    <col min="12803" max="12803" width="18.42578125" style="48" customWidth="1"/>
    <col min="12804" max="13058" width="9.140625" style="48"/>
    <col min="13059" max="13059" width="18.42578125" style="48" customWidth="1"/>
    <col min="13060" max="13314" width="9.140625" style="48"/>
    <col min="13315" max="13315" width="18.42578125" style="48" customWidth="1"/>
    <col min="13316" max="13570" width="9.140625" style="48"/>
    <col min="13571" max="13571" width="18.42578125" style="48" customWidth="1"/>
    <col min="13572" max="13826" width="9.140625" style="48"/>
    <col min="13827" max="13827" width="18.42578125" style="48" customWidth="1"/>
    <col min="13828" max="14082" width="9.140625" style="48"/>
    <col min="14083" max="14083" width="18.42578125" style="48" customWidth="1"/>
    <col min="14084" max="14338" width="9.140625" style="48"/>
    <col min="14339" max="14339" width="18.42578125" style="48" customWidth="1"/>
    <col min="14340" max="14594" width="9.140625" style="48"/>
    <col min="14595" max="14595" width="18.42578125" style="48" customWidth="1"/>
    <col min="14596" max="14850" width="9.140625" style="48"/>
    <col min="14851" max="14851" width="18.42578125" style="48" customWidth="1"/>
    <col min="14852" max="15106" width="9.140625" style="48"/>
    <col min="15107" max="15107" width="18.42578125" style="48" customWidth="1"/>
    <col min="15108" max="15362" width="9.140625" style="48"/>
    <col min="15363" max="15363" width="18.42578125" style="48" customWidth="1"/>
    <col min="15364" max="15618" width="9.140625" style="48"/>
    <col min="15619" max="15619" width="18.42578125" style="48" customWidth="1"/>
    <col min="15620" max="15874" width="9.140625" style="48"/>
    <col min="15875" max="15875" width="18.42578125" style="48" customWidth="1"/>
    <col min="15876" max="16130" width="9.140625" style="48"/>
    <col min="16131" max="16131" width="18.42578125" style="48" customWidth="1"/>
    <col min="16132" max="16384" width="9.140625" style="48"/>
  </cols>
  <sheetData>
    <row r="19" spans="2:7" x14ac:dyDescent="0.2">
      <c r="B19" s="48" t="s">
        <v>147</v>
      </c>
      <c r="G19" s="49" t="s">
        <v>148</v>
      </c>
    </row>
    <row r="21" spans="2:7" x14ac:dyDescent="0.2">
      <c r="B21" s="48" t="s">
        <v>149</v>
      </c>
      <c r="C21" s="48" t="s">
        <v>150</v>
      </c>
    </row>
    <row r="22" spans="2:7" x14ac:dyDescent="0.2">
      <c r="C22" s="48" t="s">
        <v>151</v>
      </c>
    </row>
    <row r="23" spans="2:7" x14ac:dyDescent="0.2">
      <c r="C23" s="48" t="s">
        <v>152</v>
      </c>
    </row>
    <row r="24" spans="2:7" x14ac:dyDescent="0.2">
      <c r="C24" s="50" t="s">
        <v>153</v>
      </c>
    </row>
    <row r="26" spans="2:7" x14ac:dyDescent="0.2">
      <c r="B26" s="48" t="s">
        <v>154</v>
      </c>
      <c r="C26" s="48" t="s">
        <v>155</v>
      </c>
      <c r="D26" s="48" t="s">
        <v>156</v>
      </c>
    </row>
    <row r="27" spans="2:7" x14ac:dyDescent="0.2">
      <c r="C27" s="48" t="s">
        <v>157</v>
      </c>
      <c r="D27" s="48" t="s">
        <v>158</v>
      </c>
    </row>
    <row r="28" spans="2:7" x14ac:dyDescent="0.2">
      <c r="C28" s="48" t="s">
        <v>159</v>
      </c>
      <c r="D28" s="48" t="s">
        <v>160</v>
      </c>
    </row>
    <row r="29" spans="2:7" x14ac:dyDescent="0.2">
      <c r="C29" s="48" t="s">
        <v>161</v>
      </c>
      <c r="D29" s="50" t="s">
        <v>162</v>
      </c>
    </row>
    <row r="30" spans="2:7" x14ac:dyDescent="0.2">
      <c r="C30" s="50" t="s">
        <v>163</v>
      </c>
      <c r="D30" s="48" t="s">
        <v>164</v>
      </c>
    </row>
    <row r="31" spans="2:7" x14ac:dyDescent="0.2">
      <c r="C31" s="48" t="s">
        <v>165</v>
      </c>
      <c r="D31" s="48" t="s">
        <v>166</v>
      </c>
    </row>
    <row r="32" spans="2:7" x14ac:dyDescent="0.2">
      <c r="C32" s="48" t="s">
        <v>167</v>
      </c>
      <c r="D32" s="48" t="s">
        <v>168</v>
      </c>
    </row>
    <row r="33" spans="3:4" x14ac:dyDescent="0.2">
      <c r="C33" s="48" t="s">
        <v>169</v>
      </c>
      <c r="D33" s="48" t="s">
        <v>170</v>
      </c>
    </row>
    <row r="34" spans="3:4" x14ac:dyDescent="0.2">
      <c r="C34" s="48" t="s">
        <v>171</v>
      </c>
      <c r="D34" s="51" t="s">
        <v>172</v>
      </c>
    </row>
    <row r="35" spans="3:4" x14ac:dyDescent="0.2">
      <c r="C35" s="48" t="s">
        <v>173</v>
      </c>
      <c r="D35" s="51" t="s">
        <v>174</v>
      </c>
    </row>
    <row r="36" spans="3:4" x14ac:dyDescent="0.2">
      <c r="C36" s="48" t="s">
        <v>175</v>
      </c>
      <c r="D36" s="48" t="s">
        <v>176</v>
      </c>
    </row>
    <row r="37" spans="3:4" x14ac:dyDescent="0.2">
      <c r="C37" s="48" t="s">
        <v>177</v>
      </c>
      <c r="D37" s="48" t="s">
        <v>178</v>
      </c>
    </row>
    <row r="38" spans="3:4" x14ac:dyDescent="0.2">
      <c r="C38" s="48" t="s">
        <v>179</v>
      </c>
      <c r="D38" s="48" t="s">
        <v>180</v>
      </c>
    </row>
    <row r="39" spans="3:4" x14ac:dyDescent="0.2">
      <c r="C39" s="48" t="s">
        <v>181</v>
      </c>
      <c r="D39" s="48" t="s">
        <v>182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6DD3B-6BE9-4172-BB7B-064C294A0BF6}">
  <sheetPr>
    <tabColor rgb="FFFF0000"/>
  </sheetPr>
  <dimension ref="A1:T2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RowHeight="12.75" x14ac:dyDescent="0.2"/>
  <cols>
    <col min="1" max="1" width="12.85546875" bestFit="1" customWidth="1"/>
    <col min="2" max="2" width="14.140625" bestFit="1" customWidth="1"/>
    <col min="4" max="4" width="18.140625" bestFit="1" customWidth="1"/>
    <col min="5" max="5" width="11" bestFit="1" customWidth="1"/>
    <col min="6" max="7" width="11.5703125" bestFit="1" customWidth="1"/>
    <col min="8" max="20" width="10.140625" bestFit="1" customWidth="1"/>
    <col min="257" max="257" width="12.85546875" bestFit="1" customWidth="1"/>
    <col min="258" max="258" width="14.140625" bestFit="1" customWidth="1"/>
    <col min="260" max="260" width="18.140625" bestFit="1" customWidth="1"/>
    <col min="261" max="261" width="11" bestFit="1" customWidth="1"/>
    <col min="262" max="263" width="11.5703125" bestFit="1" customWidth="1"/>
    <col min="264" max="276" width="10.140625" bestFit="1" customWidth="1"/>
    <col min="513" max="513" width="12.85546875" bestFit="1" customWidth="1"/>
    <col min="514" max="514" width="14.140625" bestFit="1" customWidth="1"/>
    <col min="516" max="516" width="18.140625" bestFit="1" customWidth="1"/>
    <col min="517" max="517" width="11" bestFit="1" customWidth="1"/>
    <col min="518" max="519" width="11.5703125" bestFit="1" customWidth="1"/>
    <col min="520" max="532" width="10.140625" bestFit="1" customWidth="1"/>
    <col min="769" max="769" width="12.85546875" bestFit="1" customWidth="1"/>
    <col min="770" max="770" width="14.140625" bestFit="1" customWidth="1"/>
    <col min="772" max="772" width="18.140625" bestFit="1" customWidth="1"/>
    <col min="773" max="773" width="11" bestFit="1" customWidth="1"/>
    <col min="774" max="775" width="11.5703125" bestFit="1" customWidth="1"/>
    <col min="776" max="788" width="10.140625" bestFit="1" customWidth="1"/>
    <col min="1025" max="1025" width="12.85546875" bestFit="1" customWidth="1"/>
    <col min="1026" max="1026" width="14.140625" bestFit="1" customWidth="1"/>
    <col min="1028" max="1028" width="18.140625" bestFit="1" customWidth="1"/>
    <col min="1029" max="1029" width="11" bestFit="1" customWidth="1"/>
    <col min="1030" max="1031" width="11.5703125" bestFit="1" customWidth="1"/>
    <col min="1032" max="1044" width="10.140625" bestFit="1" customWidth="1"/>
    <col min="1281" max="1281" width="12.85546875" bestFit="1" customWidth="1"/>
    <col min="1282" max="1282" width="14.140625" bestFit="1" customWidth="1"/>
    <col min="1284" max="1284" width="18.140625" bestFit="1" customWidth="1"/>
    <col min="1285" max="1285" width="11" bestFit="1" customWidth="1"/>
    <col min="1286" max="1287" width="11.5703125" bestFit="1" customWidth="1"/>
    <col min="1288" max="1300" width="10.140625" bestFit="1" customWidth="1"/>
    <col min="1537" max="1537" width="12.85546875" bestFit="1" customWidth="1"/>
    <col min="1538" max="1538" width="14.140625" bestFit="1" customWidth="1"/>
    <col min="1540" max="1540" width="18.140625" bestFit="1" customWidth="1"/>
    <col min="1541" max="1541" width="11" bestFit="1" customWidth="1"/>
    <col min="1542" max="1543" width="11.5703125" bestFit="1" customWidth="1"/>
    <col min="1544" max="1556" width="10.140625" bestFit="1" customWidth="1"/>
    <col min="1793" max="1793" width="12.85546875" bestFit="1" customWidth="1"/>
    <col min="1794" max="1794" width="14.140625" bestFit="1" customWidth="1"/>
    <col min="1796" max="1796" width="18.140625" bestFit="1" customWidth="1"/>
    <col min="1797" max="1797" width="11" bestFit="1" customWidth="1"/>
    <col min="1798" max="1799" width="11.5703125" bestFit="1" customWidth="1"/>
    <col min="1800" max="1812" width="10.140625" bestFit="1" customWidth="1"/>
    <col min="2049" max="2049" width="12.85546875" bestFit="1" customWidth="1"/>
    <col min="2050" max="2050" width="14.140625" bestFit="1" customWidth="1"/>
    <col min="2052" max="2052" width="18.140625" bestFit="1" customWidth="1"/>
    <col min="2053" max="2053" width="11" bestFit="1" customWidth="1"/>
    <col min="2054" max="2055" width="11.5703125" bestFit="1" customWidth="1"/>
    <col min="2056" max="2068" width="10.140625" bestFit="1" customWidth="1"/>
    <col min="2305" max="2305" width="12.85546875" bestFit="1" customWidth="1"/>
    <col min="2306" max="2306" width="14.140625" bestFit="1" customWidth="1"/>
    <col min="2308" max="2308" width="18.140625" bestFit="1" customWidth="1"/>
    <col min="2309" max="2309" width="11" bestFit="1" customWidth="1"/>
    <col min="2310" max="2311" width="11.5703125" bestFit="1" customWidth="1"/>
    <col min="2312" max="2324" width="10.140625" bestFit="1" customWidth="1"/>
    <col min="2561" max="2561" width="12.85546875" bestFit="1" customWidth="1"/>
    <col min="2562" max="2562" width="14.140625" bestFit="1" customWidth="1"/>
    <col min="2564" max="2564" width="18.140625" bestFit="1" customWidth="1"/>
    <col min="2565" max="2565" width="11" bestFit="1" customWidth="1"/>
    <col min="2566" max="2567" width="11.5703125" bestFit="1" customWidth="1"/>
    <col min="2568" max="2580" width="10.140625" bestFit="1" customWidth="1"/>
    <col min="2817" max="2817" width="12.85546875" bestFit="1" customWidth="1"/>
    <col min="2818" max="2818" width="14.140625" bestFit="1" customWidth="1"/>
    <col min="2820" max="2820" width="18.140625" bestFit="1" customWidth="1"/>
    <col min="2821" max="2821" width="11" bestFit="1" customWidth="1"/>
    <col min="2822" max="2823" width="11.5703125" bestFit="1" customWidth="1"/>
    <col min="2824" max="2836" width="10.140625" bestFit="1" customWidth="1"/>
    <col min="3073" max="3073" width="12.85546875" bestFit="1" customWidth="1"/>
    <col min="3074" max="3074" width="14.140625" bestFit="1" customWidth="1"/>
    <col min="3076" max="3076" width="18.140625" bestFit="1" customWidth="1"/>
    <col min="3077" max="3077" width="11" bestFit="1" customWidth="1"/>
    <col min="3078" max="3079" width="11.5703125" bestFit="1" customWidth="1"/>
    <col min="3080" max="3092" width="10.140625" bestFit="1" customWidth="1"/>
    <col min="3329" max="3329" width="12.85546875" bestFit="1" customWidth="1"/>
    <col min="3330" max="3330" width="14.140625" bestFit="1" customWidth="1"/>
    <col min="3332" max="3332" width="18.140625" bestFit="1" customWidth="1"/>
    <col min="3333" max="3333" width="11" bestFit="1" customWidth="1"/>
    <col min="3334" max="3335" width="11.5703125" bestFit="1" customWidth="1"/>
    <col min="3336" max="3348" width="10.140625" bestFit="1" customWidth="1"/>
    <col min="3585" max="3585" width="12.85546875" bestFit="1" customWidth="1"/>
    <col min="3586" max="3586" width="14.140625" bestFit="1" customWidth="1"/>
    <col min="3588" max="3588" width="18.140625" bestFit="1" customWidth="1"/>
    <col min="3589" max="3589" width="11" bestFit="1" customWidth="1"/>
    <col min="3590" max="3591" width="11.5703125" bestFit="1" customWidth="1"/>
    <col min="3592" max="3604" width="10.140625" bestFit="1" customWidth="1"/>
    <col min="3841" max="3841" width="12.85546875" bestFit="1" customWidth="1"/>
    <col min="3842" max="3842" width="14.140625" bestFit="1" customWidth="1"/>
    <col min="3844" max="3844" width="18.140625" bestFit="1" customWidth="1"/>
    <col min="3845" max="3845" width="11" bestFit="1" customWidth="1"/>
    <col min="3846" max="3847" width="11.5703125" bestFit="1" customWidth="1"/>
    <col min="3848" max="3860" width="10.140625" bestFit="1" customWidth="1"/>
    <col min="4097" max="4097" width="12.85546875" bestFit="1" customWidth="1"/>
    <col min="4098" max="4098" width="14.140625" bestFit="1" customWidth="1"/>
    <col min="4100" max="4100" width="18.140625" bestFit="1" customWidth="1"/>
    <col min="4101" max="4101" width="11" bestFit="1" customWidth="1"/>
    <col min="4102" max="4103" width="11.5703125" bestFit="1" customWidth="1"/>
    <col min="4104" max="4116" width="10.140625" bestFit="1" customWidth="1"/>
    <col min="4353" max="4353" width="12.85546875" bestFit="1" customWidth="1"/>
    <col min="4354" max="4354" width="14.140625" bestFit="1" customWidth="1"/>
    <col min="4356" max="4356" width="18.140625" bestFit="1" customWidth="1"/>
    <col min="4357" max="4357" width="11" bestFit="1" customWidth="1"/>
    <col min="4358" max="4359" width="11.5703125" bestFit="1" customWidth="1"/>
    <col min="4360" max="4372" width="10.140625" bestFit="1" customWidth="1"/>
    <col min="4609" max="4609" width="12.85546875" bestFit="1" customWidth="1"/>
    <col min="4610" max="4610" width="14.140625" bestFit="1" customWidth="1"/>
    <col min="4612" max="4612" width="18.140625" bestFit="1" customWidth="1"/>
    <col min="4613" max="4613" width="11" bestFit="1" customWidth="1"/>
    <col min="4614" max="4615" width="11.5703125" bestFit="1" customWidth="1"/>
    <col min="4616" max="4628" width="10.140625" bestFit="1" customWidth="1"/>
    <col min="4865" max="4865" width="12.85546875" bestFit="1" customWidth="1"/>
    <col min="4866" max="4866" width="14.140625" bestFit="1" customWidth="1"/>
    <col min="4868" max="4868" width="18.140625" bestFit="1" customWidth="1"/>
    <col min="4869" max="4869" width="11" bestFit="1" customWidth="1"/>
    <col min="4870" max="4871" width="11.5703125" bestFit="1" customWidth="1"/>
    <col min="4872" max="4884" width="10.140625" bestFit="1" customWidth="1"/>
    <col min="5121" max="5121" width="12.85546875" bestFit="1" customWidth="1"/>
    <col min="5122" max="5122" width="14.140625" bestFit="1" customWidth="1"/>
    <col min="5124" max="5124" width="18.140625" bestFit="1" customWidth="1"/>
    <col min="5125" max="5125" width="11" bestFit="1" customWidth="1"/>
    <col min="5126" max="5127" width="11.5703125" bestFit="1" customWidth="1"/>
    <col min="5128" max="5140" width="10.140625" bestFit="1" customWidth="1"/>
    <col min="5377" max="5377" width="12.85546875" bestFit="1" customWidth="1"/>
    <col min="5378" max="5378" width="14.140625" bestFit="1" customWidth="1"/>
    <col min="5380" max="5380" width="18.140625" bestFit="1" customWidth="1"/>
    <col min="5381" max="5381" width="11" bestFit="1" customWidth="1"/>
    <col min="5382" max="5383" width="11.5703125" bestFit="1" customWidth="1"/>
    <col min="5384" max="5396" width="10.140625" bestFit="1" customWidth="1"/>
    <col min="5633" max="5633" width="12.85546875" bestFit="1" customWidth="1"/>
    <col min="5634" max="5634" width="14.140625" bestFit="1" customWidth="1"/>
    <col min="5636" max="5636" width="18.140625" bestFit="1" customWidth="1"/>
    <col min="5637" max="5637" width="11" bestFit="1" customWidth="1"/>
    <col min="5638" max="5639" width="11.5703125" bestFit="1" customWidth="1"/>
    <col min="5640" max="5652" width="10.140625" bestFit="1" customWidth="1"/>
    <col min="5889" max="5889" width="12.85546875" bestFit="1" customWidth="1"/>
    <col min="5890" max="5890" width="14.140625" bestFit="1" customWidth="1"/>
    <col min="5892" max="5892" width="18.140625" bestFit="1" customWidth="1"/>
    <col min="5893" max="5893" width="11" bestFit="1" customWidth="1"/>
    <col min="5894" max="5895" width="11.5703125" bestFit="1" customWidth="1"/>
    <col min="5896" max="5908" width="10.140625" bestFit="1" customWidth="1"/>
    <col min="6145" max="6145" width="12.85546875" bestFit="1" customWidth="1"/>
    <col min="6146" max="6146" width="14.140625" bestFit="1" customWidth="1"/>
    <col min="6148" max="6148" width="18.140625" bestFit="1" customWidth="1"/>
    <col min="6149" max="6149" width="11" bestFit="1" customWidth="1"/>
    <col min="6150" max="6151" width="11.5703125" bestFit="1" customWidth="1"/>
    <col min="6152" max="6164" width="10.140625" bestFit="1" customWidth="1"/>
    <col min="6401" max="6401" width="12.85546875" bestFit="1" customWidth="1"/>
    <col min="6402" max="6402" width="14.140625" bestFit="1" customWidth="1"/>
    <col min="6404" max="6404" width="18.140625" bestFit="1" customWidth="1"/>
    <col min="6405" max="6405" width="11" bestFit="1" customWidth="1"/>
    <col min="6406" max="6407" width="11.5703125" bestFit="1" customWidth="1"/>
    <col min="6408" max="6420" width="10.140625" bestFit="1" customWidth="1"/>
    <col min="6657" max="6657" width="12.85546875" bestFit="1" customWidth="1"/>
    <col min="6658" max="6658" width="14.140625" bestFit="1" customWidth="1"/>
    <col min="6660" max="6660" width="18.140625" bestFit="1" customWidth="1"/>
    <col min="6661" max="6661" width="11" bestFit="1" customWidth="1"/>
    <col min="6662" max="6663" width="11.5703125" bestFit="1" customWidth="1"/>
    <col min="6664" max="6676" width="10.140625" bestFit="1" customWidth="1"/>
    <col min="6913" max="6913" width="12.85546875" bestFit="1" customWidth="1"/>
    <col min="6914" max="6914" width="14.140625" bestFit="1" customWidth="1"/>
    <col min="6916" max="6916" width="18.140625" bestFit="1" customWidth="1"/>
    <col min="6917" max="6917" width="11" bestFit="1" customWidth="1"/>
    <col min="6918" max="6919" width="11.5703125" bestFit="1" customWidth="1"/>
    <col min="6920" max="6932" width="10.140625" bestFit="1" customWidth="1"/>
    <col min="7169" max="7169" width="12.85546875" bestFit="1" customWidth="1"/>
    <col min="7170" max="7170" width="14.140625" bestFit="1" customWidth="1"/>
    <col min="7172" max="7172" width="18.140625" bestFit="1" customWidth="1"/>
    <col min="7173" max="7173" width="11" bestFit="1" customWidth="1"/>
    <col min="7174" max="7175" width="11.5703125" bestFit="1" customWidth="1"/>
    <col min="7176" max="7188" width="10.140625" bestFit="1" customWidth="1"/>
    <col min="7425" max="7425" width="12.85546875" bestFit="1" customWidth="1"/>
    <col min="7426" max="7426" width="14.140625" bestFit="1" customWidth="1"/>
    <col min="7428" max="7428" width="18.140625" bestFit="1" customWidth="1"/>
    <col min="7429" max="7429" width="11" bestFit="1" customWidth="1"/>
    <col min="7430" max="7431" width="11.5703125" bestFit="1" customWidth="1"/>
    <col min="7432" max="7444" width="10.140625" bestFit="1" customWidth="1"/>
    <col min="7681" max="7681" width="12.85546875" bestFit="1" customWidth="1"/>
    <col min="7682" max="7682" width="14.140625" bestFit="1" customWidth="1"/>
    <col min="7684" max="7684" width="18.140625" bestFit="1" customWidth="1"/>
    <col min="7685" max="7685" width="11" bestFit="1" customWidth="1"/>
    <col min="7686" max="7687" width="11.5703125" bestFit="1" customWidth="1"/>
    <col min="7688" max="7700" width="10.140625" bestFit="1" customWidth="1"/>
    <col min="7937" max="7937" width="12.85546875" bestFit="1" customWidth="1"/>
    <col min="7938" max="7938" width="14.140625" bestFit="1" customWidth="1"/>
    <col min="7940" max="7940" width="18.140625" bestFit="1" customWidth="1"/>
    <col min="7941" max="7941" width="11" bestFit="1" customWidth="1"/>
    <col min="7942" max="7943" width="11.5703125" bestFit="1" customWidth="1"/>
    <col min="7944" max="7956" width="10.140625" bestFit="1" customWidth="1"/>
    <col min="8193" max="8193" width="12.85546875" bestFit="1" customWidth="1"/>
    <col min="8194" max="8194" width="14.140625" bestFit="1" customWidth="1"/>
    <col min="8196" max="8196" width="18.140625" bestFit="1" customWidth="1"/>
    <col min="8197" max="8197" width="11" bestFit="1" customWidth="1"/>
    <col min="8198" max="8199" width="11.5703125" bestFit="1" customWidth="1"/>
    <col min="8200" max="8212" width="10.140625" bestFit="1" customWidth="1"/>
    <col min="8449" max="8449" width="12.85546875" bestFit="1" customWidth="1"/>
    <col min="8450" max="8450" width="14.140625" bestFit="1" customWidth="1"/>
    <col min="8452" max="8452" width="18.140625" bestFit="1" customWidth="1"/>
    <col min="8453" max="8453" width="11" bestFit="1" customWidth="1"/>
    <col min="8454" max="8455" width="11.5703125" bestFit="1" customWidth="1"/>
    <col min="8456" max="8468" width="10.140625" bestFit="1" customWidth="1"/>
    <col min="8705" max="8705" width="12.85546875" bestFit="1" customWidth="1"/>
    <col min="8706" max="8706" width="14.140625" bestFit="1" customWidth="1"/>
    <col min="8708" max="8708" width="18.140625" bestFit="1" customWidth="1"/>
    <col min="8709" max="8709" width="11" bestFit="1" customWidth="1"/>
    <col min="8710" max="8711" width="11.5703125" bestFit="1" customWidth="1"/>
    <col min="8712" max="8724" width="10.140625" bestFit="1" customWidth="1"/>
    <col min="8961" max="8961" width="12.85546875" bestFit="1" customWidth="1"/>
    <col min="8962" max="8962" width="14.140625" bestFit="1" customWidth="1"/>
    <col min="8964" max="8964" width="18.140625" bestFit="1" customWidth="1"/>
    <col min="8965" max="8965" width="11" bestFit="1" customWidth="1"/>
    <col min="8966" max="8967" width="11.5703125" bestFit="1" customWidth="1"/>
    <col min="8968" max="8980" width="10.140625" bestFit="1" customWidth="1"/>
    <col min="9217" max="9217" width="12.85546875" bestFit="1" customWidth="1"/>
    <col min="9218" max="9218" width="14.140625" bestFit="1" customWidth="1"/>
    <col min="9220" max="9220" width="18.140625" bestFit="1" customWidth="1"/>
    <col min="9221" max="9221" width="11" bestFit="1" customWidth="1"/>
    <col min="9222" max="9223" width="11.5703125" bestFit="1" customWidth="1"/>
    <col min="9224" max="9236" width="10.140625" bestFit="1" customWidth="1"/>
    <col min="9473" max="9473" width="12.85546875" bestFit="1" customWidth="1"/>
    <col min="9474" max="9474" width="14.140625" bestFit="1" customWidth="1"/>
    <col min="9476" max="9476" width="18.140625" bestFit="1" customWidth="1"/>
    <col min="9477" max="9477" width="11" bestFit="1" customWidth="1"/>
    <col min="9478" max="9479" width="11.5703125" bestFit="1" customWidth="1"/>
    <col min="9480" max="9492" width="10.140625" bestFit="1" customWidth="1"/>
    <col min="9729" max="9729" width="12.85546875" bestFit="1" customWidth="1"/>
    <col min="9730" max="9730" width="14.140625" bestFit="1" customWidth="1"/>
    <col min="9732" max="9732" width="18.140625" bestFit="1" customWidth="1"/>
    <col min="9733" max="9733" width="11" bestFit="1" customWidth="1"/>
    <col min="9734" max="9735" width="11.5703125" bestFit="1" customWidth="1"/>
    <col min="9736" max="9748" width="10.140625" bestFit="1" customWidth="1"/>
    <col min="9985" max="9985" width="12.85546875" bestFit="1" customWidth="1"/>
    <col min="9986" max="9986" width="14.140625" bestFit="1" customWidth="1"/>
    <col min="9988" max="9988" width="18.140625" bestFit="1" customWidth="1"/>
    <col min="9989" max="9989" width="11" bestFit="1" customWidth="1"/>
    <col min="9990" max="9991" width="11.5703125" bestFit="1" customWidth="1"/>
    <col min="9992" max="10004" width="10.140625" bestFit="1" customWidth="1"/>
    <col min="10241" max="10241" width="12.85546875" bestFit="1" customWidth="1"/>
    <col min="10242" max="10242" width="14.140625" bestFit="1" customWidth="1"/>
    <col min="10244" max="10244" width="18.140625" bestFit="1" customWidth="1"/>
    <col min="10245" max="10245" width="11" bestFit="1" customWidth="1"/>
    <col min="10246" max="10247" width="11.5703125" bestFit="1" customWidth="1"/>
    <col min="10248" max="10260" width="10.140625" bestFit="1" customWidth="1"/>
    <col min="10497" max="10497" width="12.85546875" bestFit="1" customWidth="1"/>
    <col min="10498" max="10498" width="14.140625" bestFit="1" customWidth="1"/>
    <col min="10500" max="10500" width="18.140625" bestFit="1" customWidth="1"/>
    <col min="10501" max="10501" width="11" bestFit="1" customWidth="1"/>
    <col min="10502" max="10503" width="11.5703125" bestFit="1" customWidth="1"/>
    <col min="10504" max="10516" width="10.140625" bestFit="1" customWidth="1"/>
    <col min="10753" max="10753" width="12.85546875" bestFit="1" customWidth="1"/>
    <col min="10754" max="10754" width="14.140625" bestFit="1" customWidth="1"/>
    <col min="10756" max="10756" width="18.140625" bestFit="1" customWidth="1"/>
    <col min="10757" max="10757" width="11" bestFit="1" customWidth="1"/>
    <col min="10758" max="10759" width="11.5703125" bestFit="1" customWidth="1"/>
    <col min="10760" max="10772" width="10.140625" bestFit="1" customWidth="1"/>
    <col min="11009" max="11009" width="12.85546875" bestFit="1" customWidth="1"/>
    <col min="11010" max="11010" width="14.140625" bestFit="1" customWidth="1"/>
    <col min="11012" max="11012" width="18.140625" bestFit="1" customWidth="1"/>
    <col min="11013" max="11013" width="11" bestFit="1" customWidth="1"/>
    <col min="11014" max="11015" width="11.5703125" bestFit="1" customWidth="1"/>
    <col min="11016" max="11028" width="10.140625" bestFit="1" customWidth="1"/>
    <col min="11265" max="11265" width="12.85546875" bestFit="1" customWidth="1"/>
    <col min="11266" max="11266" width="14.140625" bestFit="1" customWidth="1"/>
    <col min="11268" max="11268" width="18.140625" bestFit="1" customWidth="1"/>
    <col min="11269" max="11269" width="11" bestFit="1" customWidth="1"/>
    <col min="11270" max="11271" width="11.5703125" bestFit="1" customWidth="1"/>
    <col min="11272" max="11284" width="10.140625" bestFit="1" customWidth="1"/>
    <col min="11521" max="11521" width="12.85546875" bestFit="1" customWidth="1"/>
    <col min="11522" max="11522" width="14.140625" bestFit="1" customWidth="1"/>
    <col min="11524" max="11524" width="18.140625" bestFit="1" customWidth="1"/>
    <col min="11525" max="11525" width="11" bestFit="1" customWidth="1"/>
    <col min="11526" max="11527" width="11.5703125" bestFit="1" customWidth="1"/>
    <col min="11528" max="11540" width="10.140625" bestFit="1" customWidth="1"/>
    <col min="11777" max="11777" width="12.85546875" bestFit="1" customWidth="1"/>
    <col min="11778" max="11778" width="14.140625" bestFit="1" customWidth="1"/>
    <col min="11780" max="11780" width="18.140625" bestFit="1" customWidth="1"/>
    <col min="11781" max="11781" width="11" bestFit="1" customWidth="1"/>
    <col min="11782" max="11783" width="11.5703125" bestFit="1" customWidth="1"/>
    <col min="11784" max="11796" width="10.140625" bestFit="1" customWidth="1"/>
    <col min="12033" max="12033" width="12.85546875" bestFit="1" customWidth="1"/>
    <col min="12034" max="12034" width="14.140625" bestFit="1" customWidth="1"/>
    <col min="12036" max="12036" width="18.140625" bestFit="1" customWidth="1"/>
    <col min="12037" max="12037" width="11" bestFit="1" customWidth="1"/>
    <col min="12038" max="12039" width="11.5703125" bestFit="1" customWidth="1"/>
    <col min="12040" max="12052" width="10.140625" bestFit="1" customWidth="1"/>
    <col min="12289" max="12289" width="12.85546875" bestFit="1" customWidth="1"/>
    <col min="12290" max="12290" width="14.140625" bestFit="1" customWidth="1"/>
    <col min="12292" max="12292" width="18.140625" bestFit="1" customWidth="1"/>
    <col min="12293" max="12293" width="11" bestFit="1" customWidth="1"/>
    <col min="12294" max="12295" width="11.5703125" bestFit="1" customWidth="1"/>
    <col min="12296" max="12308" width="10.140625" bestFit="1" customWidth="1"/>
    <col min="12545" max="12545" width="12.85546875" bestFit="1" customWidth="1"/>
    <col min="12546" max="12546" width="14.140625" bestFit="1" customWidth="1"/>
    <col min="12548" max="12548" width="18.140625" bestFit="1" customWidth="1"/>
    <col min="12549" max="12549" width="11" bestFit="1" customWidth="1"/>
    <col min="12550" max="12551" width="11.5703125" bestFit="1" customWidth="1"/>
    <col min="12552" max="12564" width="10.140625" bestFit="1" customWidth="1"/>
    <col min="12801" max="12801" width="12.85546875" bestFit="1" customWidth="1"/>
    <col min="12802" max="12802" width="14.140625" bestFit="1" customWidth="1"/>
    <col min="12804" max="12804" width="18.140625" bestFit="1" customWidth="1"/>
    <col min="12805" max="12805" width="11" bestFit="1" customWidth="1"/>
    <col min="12806" max="12807" width="11.5703125" bestFit="1" customWidth="1"/>
    <col min="12808" max="12820" width="10.140625" bestFit="1" customWidth="1"/>
    <col min="13057" max="13057" width="12.85546875" bestFit="1" customWidth="1"/>
    <col min="13058" max="13058" width="14.140625" bestFit="1" customWidth="1"/>
    <col min="13060" max="13060" width="18.140625" bestFit="1" customWidth="1"/>
    <col min="13061" max="13061" width="11" bestFit="1" customWidth="1"/>
    <col min="13062" max="13063" width="11.5703125" bestFit="1" customWidth="1"/>
    <col min="13064" max="13076" width="10.140625" bestFit="1" customWidth="1"/>
    <col min="13313" max="13313" width="12.85546875" bestFit="1" customWidth="1"/>
    <col min="13314" max="13314" width="14.140625" bestFit="1" customWidth="1"/>
    <col min="13316" max="13316" width="18.140625" bestFit="1" customWidth="1"/>
    <col min="13317" max="13317" width="11" bestFit="1" customWidth="1"/>
    <col min="13318" max="13319" width="11.5703125" bestFit="1" customWidth="1"/>
    <col min="13320" max="13332" width="10.140625" bestFit="1" customWidth="1"/>
    <col min="13569" max="13569" width="12.85546875" bestFit="1" customWidth="1"/>
    <col min="13570" max="13570" width="14.140625" bestFit="1" customWidth="1"/>
    <col min="13572" max="13572" width="18.140625" bestFit="1" customWidth="1"/>
    <col min="13573" max="13573" width="11" bestFit="1" customWidth="1"/>
    <col min="13574" max="13575" width="11.5703125" bestFit="1" customWidth="1"/>
    <col min="13576" max="13588" width="10.140625" bestFit="1" customWidth="1"/>
    <col min="13825" max="13825" width="12.85546875" bestFit="1" customWidth="1"/>
    <col min="13826" max="13826" width="14.140625" bestFit="1" customWidth="1"/>
    <col min="13828" max="13828" width="18.140625" bestFit="1" customWidth="1"/>
    <col min="13829" max="13829" width="11" bestFit="1" customWidth="1"/>
    <col min="13830" max="13831" width="11.5703125" bestFit="1" customWidth="1"/>
    <col min="13832" max="13844" width="10.140625" bestFit="1" customWidth="1"/>
    <col min="14081" max="14081" width="12.85546875" bestFit="1" customWidth="1"/>
    <col min="14082" max="14082" width="14.140625" bestFit="1" customWidth="1"/>
    <col min="14084" max="14084" width="18.140625" bestFit="1" customWidth="1"/>
    <col min="14085" max="14085" width="11" bestFit="1" customWidth="1"/>
    <col min="14086" max="14087" width="11.5703125" bestFit="1" customWidth="1"/>
    <col min="14088" max="14100" width="10.140625" bestFit="1" customWidth="1"/>
    <col min="14337" max="14337" width="12.85546875" bestFit="1" customWidth="1"/>
    <col min="14338" max="14338" width="14.140625" bestFit="1" customWidth="1"/>
    <col min="14340" max="14340" width="18.140625" bestFit="1" customWidth="1"/>
    <col min="14341" max="14341" width="11" bestFit="1" customWidth="1"/>
    <col min="14342" max="14343" width="11.5703125" bestFit="1" customWidth="1"/>
    <col min="14344" max="14356" width="10.140625" bestFit="1" customWidth="1"/>
    <col min="14593" max="14593" width="12.85546875" bestFit="1" customWidth="1"/>
    <col min="14594" max="14594" width="14.140625" bestFit="1" customWidth="1"/>
    <col min="14596" max="14596" width="18.140625" bestFit="1" customWidth="1"/>
    <col min="14597" max="14597" width="11" bestFit="1" customWidth="1"/>
    <col min="14598" max="14599" width="11.5703125" bestFit="1" customWidth="1"/>
    <col min="14600" max="14612" width="10.140625" bestFit="1" customWidth="1"/>
    <col min="14849" max="14849" width="12.85546875" bestFit="1" customWidth="1"/>
    <col min="14850" max="14850" width="14.140625" bestFit="1" customWidth="1"/>
    <col min="14852" max="14852" width="18.140625" bestFit="1" customWidth="1"/>
    <col min="14853" max="14853" width="11" bestFit="1" customWidth="1"/>
    <col min="14854" max="14855" width="11.5703125" bestFit="1" customWidth="1"/>
    <col min="14856" max="14868" width="10.140625" bestFit="1" customWidth="1"/>
    <col min="15105" max="15105" width="12.85546875" bestFit="1" customWidth="1"/>
    <col min="15106" max="15106" width="14.140625" bestFit="1" customWidth="1"/>
    <col min="15108" max="15108" width="18.140625" bestFit="1" customWidth="1"/>
    <col min="15109" max="15109" width="11" bestFit="1" customWidth="1"/>
    <col min="15110" max="15111" width="11.5703125" bestFit="1" customWidth="1"/>
    <col min="15112" max="15124" width="10.140625" bestFit="1" customWidth="1"/>
    <col min="15361" max="15361" width="12.85546875" bestFit="1" customWidth="1"/>
    <col min="15362" max="15362" width="14.140625" bestFit="1" customWidth="1"/>
    <col min="15364" max="15364" width="18.140625" bestFit="1" customWidth="1"/>
    <col min="15365" max="15365" width="11" bestFit="1" customWidth="1"/>
    <col min="15366" max="15367" width="11.5703125" bestFit="1" customWidth="1"/>
    <col min="15368" max="15380" width="10.140625" bestFit="1" customWidth="1"/>
    <col min="15617" max="15617" width="12.85546875" bestFit="1" customWidth="1"/>
    <col min="15618" max="15618" width="14.140625" bestFit="1" customWidth="1"/>
    <col min="15620" max="15620" width="18.140625" bestFit="1" customWidth="1"/>
    <col min="15621" max="15621" width="11" bestFit="1" customWidth="1"/>
    <col min="15622" max="15623" width="11.5703125" bestFit="1" customWidth="1"/>
    <col min="15624" max="15636" width="10.140625" bestFit="1" customWidth="1"/>
    <col min="15873" max="15873" width="12.85546875" bestFit="1" customWidth="1"/>
    <col min="15874" max="15874" width="14.140625" bestFit="1" customWidth="1"/>
    <col min="15876" max="15876" width="18.140625" bestFit="1" customWidth="1"/>
    <col min="15877" max="15877" width="11" bestFit="1" customWidth="1"/>
    <col min="15878" max="15879" width="11.5703125" bestFit="1" customWidth="1"/>
    <col min="15880" max="15892" width="10.140625" bestFit="1" customWidth="1"/>
    <col min="16129" max="16129" width="12.85546875" bestFit="1" customWidth="1"/>
    <col min="16130" max="16130" width="14.140625" bestFit="1" customWidth="1"/>
    <col min="16132" max="16132" width="18.140625" bestFit="1" customWidth="1"/>
    <col min="16133" max="16133" width="11" bestFit="1" customWidth="1"/>
    <col min="16134" max="16135" width="11.5703125" bestFit="1" customWidth="1"/>
    <col min="16136" max="16148" width="10.1406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2" t="s">
        <v>136</v>
      </c>
      <c r="E1" s="3" t="s">
        <v>3</v>
      </c>
      <c r="F1" s="4" t="s">
        <v>4</v>
      </c>
      <c r="G1" s="5" t="s">
        <v>5</v>
      </c>
      <c r="H1" s="6">
        <v>43586</v>
      </c>
      <c r="I1" s="7">
        <v>43252</v>
      </c>
      <c r="J1" s="8">
        <v>42887</v>
      </c>
      <c r="K1" s="8">
        <v>42522</v>
      </c>
      <c r="L1" s="8">
        <v>42156</v>
      </c>
      <c r="M1" s="8">
        <v>41791</v>
      </c>
      <c r="N1" s="8">
        <v>41426</v>
      </c>
      <c r="O1" s="8">
        <v>41061</v>
      </c>
      <c r="P1" s="8">
        <v>40695</v>
      </c>
      <c r="Q1" s="8">
        <v>40330</v>
      </c>
      <c r="R1" s="8">
        <v>39965</v>
      </c>
      <c r="S1" s="8">
        <v>39600</v>
      </c>
      <c r="T1" s="8">
        <v>39234</v>
      </c>
    </row>
    <row r="2" spans="1:20" x14ac:dyDescent="0.2">
      <c r="A2" s="9" t="s">
        <v>6</v>
      </c>
      <c r="B2" s="9" t="s">
        <v>7</v>
      </c>
      <c r="C2" s="9" t="s">
        <v>8</v>
      </c>
      <c r="D2" s="10" t="s">
        <v>9</v>
      </c>
      <c r="E2" s="11">
        <v>1.3518518518518519</v>
      </c>
      <c r="F2" s="12">
        <v>-1125</v>
      </c>
      <c r="G2" s="13">
        <v>-1220</v>
      </c>
      <c r="H2" s="14">
        <v>762</v>
      </c>
      <c r="I2" s="13">
        <v>324</v>
      </c>
      <c r="J2" s="13">
        <v>495</v>
      </c>
      <c r="K2" s="13">
        <v>38</v>
      </c>
      <c r="L2" s="13">
        <v>4993</v>
      </c>
      <c r="M2" s="13">
        <v>76</v>
      </c>
      <c r="N2" s="13">
        <v>553</v>
      </c>
      <c r="O2" s="13">
        <v>419</v>
      </c>
      <c r="P2" s="13">
        <v>4802.1778584392014</v>
      </c>
      <c r="Q2" s="13">
        <v>2877.4954627949182</v>
      </c>
      <c r="R2" s="13">
        <v>6784.0290381125224</v>
      </c>
      <c r="S2" s="13">
        <v>1391.1070780399275</v>
      </c>
      <c r="T2" s="13">
        <v>1600.7259528130671</v>
      </c>
    </row>
    <row r="3" spans="1:20" x14ac:dyDescent="0.2">
      <c r="A3" s="9" t="s">
        <v>6</v>
      </c>
      <c r="B3" s="9" t="s">
        <v>7</v>
      </c>
      <c r="C3" s="9" t="s">
        <v>8</v>
      </c>
      <c r="D3" s="10" t="s">
        <v>10</v>
      </c>
      <c r="E3" s="11">
        <v>0.17790262172284643</v>
      </c>
      <c r="F3" s="12">
        <v>-305</v>
      </c>
      <c r="G3" s="13">
        <v>-324</v>
      </c>
      <c r="H3" s="14">
        <v>629</v>
      </c>
      <c r="I3" s="13">
        <v>534</v>
      </c>
      <c r="J3" s="13">
        <v>172</v>
      </c>
      <c r="K3" s="13">
        <v>324</v>
      </c>
      <c r="L3" s="13">
        <v>286</v>
      </c>
      <c r="M3" s="13">
        <v>343</v>
      </c>
      <c r="N3" s="13">
        <v>0</v>
      </c>
      <c r="O3" s="13">
        <v>76</v>
      </c>
      <c r="P3" s="13">
        <v>76.225045372050815</v>
      </c>
      <c r="Q3" s="13">
        <v>266.78765880217787</v>
      </c>
      <c r="R3" s="13">
        <v>323.95644283121595</v>
      </c>
      <c r="S3" s="13">
        <v>0</v>
      </c>
      <c r="T3" s="13">
        <v>228.67513611615246</v>
      </c>
    </row>
    <row r="4" spans="1:20" x14ac:dyDescent="0.2">
      <c r="A4" s="9" t="s">
        <v>6</v>
      </c>
      <c r="B4" s="9" t="s">
        <v>7</v>
      </c>
      <c r="C4" s="9" t="s">
        <v>8</v>
      </c>
      <c r="D4" s="10" t="s">
        <v>11</v>
      </c>
      <c r="E4" s="11">
        <v>1.7955801104972375E-2</v>
      </c>
      <c r="F4" s="12">
        <v>-2725</v>
      </c>
      <c r="G4" s="13">
        <v>-2916</v>
      </c>
      <c r="H4" s="14">
        <v>2211</v>
      </c>
      <c r="I4" s="13">
        <v>2172</v>
      </c>
      <c r="J4" s="13">
        <v>1505</v>
      </c>
      <c r="K4" s="13">
        <v>1067</v>
      </c>
      <c r="L4" s="13">
        <v>2496</v>
      </c>
      <c r="M4" s="13">
        <v>1353</v>
      </c>
      <c r="N4" s="13">
        <v>0</v>
      </c>
      <c r="O4" s="13">
        <v>991</v>
      </c>
      <c r="P4" s="13">
        <v>914.70054446460983</v>
      </c>
      <c r="Q4" s="13">
        <v>3239.5644283121596</v>
      </c>
      <c r="R4" s="13">
        <v>3944.64609800363</v>
      </c>
      <c r="S4" s="13">
        <v>2553.5390199637022</v>
      </c>
      <c r="T4" s="13">
        <v>3544.4646098003632</v>
      </c>
    </row>
    <row r="5" spans="1:20" x14ac:dyDescent="0.2">
      <c r="A5" s="9" t="s">
        <v>6</v>
      </c>
      <c r="B5" s="9" t="s">
        <v>7</v>
      </c>
      <c r="C5" s="9" t="s">
        <v>8</v>
      </c>
      <c r="D5" s="10" t="s">
        <v>12</v>
      </c>
      <c r="E5" s="11">
        <v>-0.18056022989100887</v>
      </c>
      <c r="F5" s="12">
        <v>-26450</v>
      </c>
      <c r="G5" s="13">
        <v>-29671</v>
      </c>
      <c r="H5" s="14">
        <v>63305</v>
      </c>
      <c r="I5" s="13">
        <v>77254</v>
      </c>
      <c r="J5" s="13">
        <v>52481</v>
      </c>
      <c r="K5" s="13">
        <v>38856</v>
      </c>
      <c r="L5" s="13">
        <v>56750</v>
      </c>
      <c r="M5" s="13">
        <v>40533</v>
      </c>
      <c r="N5" s="13">
        <v>59722</v>
      </c>
      <c r="O5" s="13">
        <v>33120</v>
      </c>
      <c r="P5" s="13">
        <v>53033.575317604358</v>
      </c>
      <c r="Q5" s="13">
        <v>31233.212341197821</v>
      </c>
      <c r="R5" s="13">
        <v>49927.404718693288</v>
      </c>
      <c r="S5" s="13">
        <v>21152.450090744103</v>
      </c>
      <c r="T5" s="13">
        <v>21571.687840290382</v>
      </c>
    </row>
    <row r="6" spans="1:20" x14ac:dyDescent="0.2">
      <c r="A6" s="9" t="s">
        <v>6</v>
      </c>
      <c r="B6" s="9" t="s">
        <v>7</v>
      </c>
      <c r="C6" s="9" t="s">
        <v>8</v>
      </c>
      <c r="D6" s="10" t="s">
        <v>13</v>
      </c>
      <c r="E6" s="11">
        <v>7.7825564137841377E-2</v>
      </c>
      <c r="F6" s="12">
        <v>-43772</v>
      </c>
      <c r="G6" s="13">
        <v>-56654</v>
      </c>
      <c r="H6" s="14">
        <v>99493</v>
      </c>
      <c r="I6" s="13">
        <v>92309</v>
      </c>
      <c r="J6" s="13">
        <v>75653</v>
      </c>
      <c r="K6" s="13">
        <v>46040</v>
      </c>
      <c r="L6" s="13">
        <v>77978</v>
      </c>
      <c r="M6" s="13">
        <v>43868</v>
      </c>
      <c r="N6" s="13">
        <v>52691</v>
      </c>
      <c r="O6" s="13">
        <v>33253</v>
      </c>
      <c r="P6" s="13">
        <v>27993.647912885663</v>
      </c>
      <c r="Q6" s="13">
        <v>31785.843920145191</v>
      </c>
      <c r="R6" s="13">
        <v>22505.444646098003</v>
      </c>
      <c r="S6" s="13">
        <v>9718.6932849364784</v>
      </c>
      <c r="T6" s="13">
        <v>8727.7676950998193</v>
      </c>
    </row>
    <row r="7" spans="1:20" x14ac:dyDescent="0.2">
      <c r="A7" s="9" t="s">
        <v>6</v>
      </c>
      <c r="B7" s="9" t="s">
        <v>7</v>
      </c>
      <c r="C7" s="9" t="s">
        <v>8</v>
      </c>
      <c r="D7" s="10" t="s">
        <v>14</v>
      </c>
      <c r="E7" s="11">
        <v>-0.49635685089745868</v>
      </c>
      <c r="F7" s="12">
        <v>-12024</v>
      </c>
      <c r="G7" s="13">
        <v>-16617</v>
      </c>
      <c r="H7" s="14">
        <v>19838</v>
      </c>
      <c r="I7" s="13">
        <v>39389</v>
      </c>
      <c r="J7" s="13">
        <v>27860</v>
      </c>
      <c r="K7" s="13">
        <v>37922</v>
      </c>
      <c r="L7" s="13">
        <v>64505</v>
      </c>
      <c r="M7" s="13">
        <v>54082</v>
      </c>
      <c r="N7" s="13">
        <v>59894</v>
      </c>
      <c r="O7" s="13">
        <v>46192</v>
      </c>
      <c r="P7" s="13">
        <v>50079.854809437384</v>
      </c>
      <c r="Q7" s="13">
        <v>55911.070780399277</v>
      </c>
      <c r="R7" s="13">
        <v>72623.411978221411</v>
      </c>
      <c r="S7" s="13">
        <v>52766.787658802175</v>
      </c>
      <c r="T7" s="13">
        <v>36054.446460980034</v>
      </c>
    </row>
    <row r="8" spans="1:20" x14ac:dyDescent="0.2">
      <c r="A8" s="9" t="s">
        <v>6</v>
      </c>
      <c r="B8" s="9" t="s">
        <v>7</v>
      </c>
      <c r="C8" s="9" t="s">
        <v>8</v>
      </c>
      <c r="D8" s="10" t="s">
        <v>15</v>
      </c>
      <c r="E8" s="11">
        <v>-0.42718610949893598</v>
      </c>
      <c r="F8" s="12">
        <v>-21476</v>
      </c>
      <c r="G8" s="13">
        <v>-35273</v>
      </c>
      <c r="H8" s="14">
        <v>71061</v>
      </c>
      <c r="I8" s="13">
        <v>124056</v>
      </c>
      <c r="J8" s="13">
        <v>40342</v>
      </c>
      <c r="K8" s="13">
        <v>88516</v>
      </c>
      <c r="L8" s="13">
        <v>72947</v>
      </c>
      <c r="M8" s="13">
        <v>77597</v>
      </c>
      <c r="N8" s="13">
        <v>55397</v>
      </c>
      <c r="O8" s="13">
        <v>54406</v>
      </c>
      <c r="P8" s="13">
        <v>54843.920145190561</v>
      </c>
      <c r="Q8" s="13">
        <v>50537.205081669694</v>
      </c>
      <c r="R8" s="13">
        <v>81522.686025408344</v>
      </c>
      <c r="S8" s="13">
        <v>40323.049001814885</v>
      </c>
      <c r="T8" s="13">
        <v>51185.117967332124</v>
      </c>
    </row>
    <row r="9" spans="1:20" x14ac:dyDescent="0.2">
      <c r="A9" s="9" t="s">
        <v>6</v>
      </c>
      <c r="B9" s="9" t="s">
        <v>7</v>
      </c>
      <c r="C9" s="9" t="s">
        <v>8</v>
      </c>
      <c r="D9" s="10" t="s">
        <v>16</v>
      </c>
      <c r="E9" s="11">
        <v>0.27383396362326673</v>
      </c>
      <c r="F9" s="12">
        <v>-15569</v>
      </c>
      <c r="G9" s="13">
        <v>-18828</v>
      </c>
      <c r="H9" s="14">
        <v>35368</v>
      </c>
      <c r="I9" s="13">
        <v>27765</v>
      </c>
      <c r="J9" s="13">
        <v>6041</v>
      </c>
      <c r="K9" s="13">
        <v>12272</v>
      </c>
      <c r="L9" s="13">
        <v>2096</v>
      </c>
      <c r="M9" s="13">
        <v>191</v>
      </c>
      <c r="N9" s="13">
        <v>0</v>
      </c>
      <c r="O9" s="13"/>
      <c r="P9" s="13"/>
      <c r="Q9" s="13"/>
      <c r="R9" s="13"/>
      <c r="S9" s="13"/>
      <c r="T9" s="13"/>
    </row>
    <row r="10" spans="1:20" x14ac:dyDescent="0.2">
      <c r="A10" s="9" t="s">
        <v>6</v>
      </c>
      <c r="B10" s="9" t="s">
        <v>7</v>
      </c>
      <c r="C10" s="9" t="s">
        <v>8</v>
      </c>
      <c r="D10" s="15" t="s">
        <v>17</v>
      </c>
      <c r="E10" s="11">
        <v>-0.81951731374606507</v>
      </c>
      <c r="F10" s="12">
        <v>-38</v>
      </c>
      <c r="G10" s="13">
        <v>-95</v>
      </c>
      <c r="H10" s="14">
        <v>172</v>
      </c>
      <c r="I10" s="13">
        <v>953</v>
      </c>
      <c r="J10" s="16">
        <v>1563</v>
      </c>
      <c r="K10" s="16">
        <v>800</v>
      </c>
      <c r="L10" s="16">
        <v>1906</v>
      </c>
      <c r="M10" s="16">
        <v>1868</v>
      </c>
      <c r="N10" s="16">
        <v>76</v>
      </c>
      <c r="O10" s="16">
        <v>2249</v>
      </c>
      <c r="P10" s="16">
        <v>76.225045372050815</v>
      </c>
      <c r="Q10" s="16">
        <v>2286.7513611615245</v>
      </c>
      <c r="R10" s="16">
        <v>1276.7695099818511</v>
      </c>
      <c r="S10" s="13">
        <v>381.12522686025409</v>
      </c>
      <c r="T10" s="13">
        <v>914.70054446460983</v>
      </c>
    </row>
    <row r="11" spans="1:20" x14ac:dyDescent="0.2">
      <c r="A11" s="9" t="s">
        <v>6</v>
      </c>
      <c r="B11" s="9" t="s">
        <v>7</v>
      </c>
      <c r="C11" s="9" t="s">
        <v>8</v>
      </c>
      <c r="D11" s="15" t="s">
        <v>18</v>
      </c>
      <c r="E11" s="11">
        <v>-0.45548266166822871</v>
      </c>
      <c r="F11" s="12">
        <v>-1106</v>
      </c>
      <c r="G11" s="13">
        <v>-1372</v>
      </c>
      <c r="H11" s="14">
        <v>1162</v>
      </c>
      <c r="I11" s="13">
        <v>2134</v>
      </c>
      <c r="J11" s="16">
        <v>2401</v>
      </c>
      <c r="K11" s="16">
        <v>286</v>
      </c>
      <c r="L11" s="16">
        <v>2153</v>
      </c>
      <c r="M11" s="16">
        <v>1620</v>
      </c>
      <c r="N11" s="16">
        <v>1201</v>
      </c>
      <c r="O11" s="16">
        <v>1505</v>
      </c>
      <c r="P11" s="16">
        <v>2210.5263157894738</v>
      </c>
      <c r="Q11" s="16">
        <v>1181.4882032667877</v>
      </c>
      <c r="R11" s="16">
        <v>876.58802177858445</v>
      </c>
      <c r="S11" s="13">
        <v>95.281306715063522</v>
      </c>
      <c r="T11" s="13">
        <v>1029.0381125226861</v>
      </c>
    </row>
    <row r="12" spans="1:20" x14ac:dyDescent="0.2">
      <c r="A12" s="9" t="s">
        <v>6</v>
      </c>
      <c r="B12" s="9" t="s">
        <v>7</v>
      </c>
      <c r="C12" s="9" t="s">
        <v>8</v>
      </c>
      <c r="D12" s="15" t="s">
        <v>19</v>
      </c>
      <c r="E12" s="11">
        <v>-0.13475177304964539</v>
      </c>
      <c r="F12" s="12">
        <v>-362</v>
      </c>
      <c r="G12" s="13">
        <v>705</v>
      </c>
      <c r="H12" s="14">
        <v>610</v>
      </c>
      <c r="I12" s="13">
        <v>705</v>
      </c>
      <c r="J12" s="16">
        <v>95</v>
      </c>
      <c r="K12" s="16">
        <v>57</v>
      </c>
      <c r="L12" s="16">
        <v>534</v>
      </c>
      <c r="M12" s="16">
        <v>400</v>
      </c>
      <c r="N12" s="16">
        <v>0</v>
      </c>
      <c r="O12" s="16">
        <v>534</v>
      </c>
      <c r="P12" s="16">
        <v>171.50635208711435</v>
      </c>
      <c r="Q12" s="16">
        <v>1676.9509981851179</v>
      </c>
      <c r="R12" s="16">
        <v>57.168784029038115</v>
      </c>
      <c r="S12" s="13">
        <v>0</v>
      </c>
      <c r="T12" s="13">
        <v>76.225045372050815</v>
      </c>
    </row>
    <row r="13" spans="1:20" x14ac:dyDescent="0.2">
      <c r="A13" s="9" t="s">
        <v>6</v>
      </c>
      <c r="B13" s="9" t="s">
        <v>7</v>
      </c>
      <c r="C13" s="9" t="s">
        <v>8</v>
      </c>
      <c r="D13" s="15" t="s">
        <v>20</v>
      </c>
      <c r="E13" s="11">
        <v>1.104954128440367</v>
      </c>
      <c r="F13" s="12">
        <v>-1925</v>
      </c>
      <c r="G13" s="13">
        <v>-4650</v>
      </c>
      <c r="H13" s="14">
        <v>5736</v>
      </c>
      <c r="I13" s="13">
        <v>2725</v>
      </c>
      <c r="J13" s="16">
        <v>2611</v>
      </c>
      <c r="K13" s="16">
        <v>4974</v>
      </c>
      <c r="L13" s="16">
        <v>4554</v>
      </c>
      <c r="M13" s="16">
        <v>5393</v>
      </c>
      <c r="N13" s="16">
        <v>0</v>
      </c>
      <c r="O13" s="16">
        <v>1258</v>
      </c>
      <c r="P13" s="16">
        <v>57.168784029038115</v>
      </c>
      <c r="Q13" s="16">
        <v>6383.8475499092556</v>
      </c>
      <c r="R13" s="16">
        <v>4154.2649727767694</v>
      </c>
      <c r="S13" s="13">
        <v>1410.1633393829402</v>
      </c>
      <c r="T13" s="13">
        <v>1867.5136116152451</v>
      </c>
    </row>
    <row r="14" spans="1:20" x14ac:dyDescent="0.2">
      <c r="A14" s="9" t="s">
        <v>6</v>
      </c>
      <c r="B14" s="9" t="s">
        <v>7</v>
      </c>
      <c r="C14" s="9" t="s">
        <v>8</v>
      </c>
      <c r="D14" s="15" t="s">
        <v>21</v>
      </c>
      <c r="E14" s="11">
        <v>-0.64648910411622273</v>
      </c>
      <c r="F14" s="12">
        <v>-362</v>
      </c>
      <c r="G14" s="13">
        <v>-133</v>
      </c>
      <c r="H14" s="14">
        <v>438</v>
      </c>
      <c r="I14" s="13">
        <v>1239</v>
      </c>
      <c r="J14" s="16">
        <v>858</v>
      </c>
      <c r="K14" s="16">
        <v>248</v>
      </c>
      <c r="L14" s="16">
        <v>476</v>
      </c>
      <c r="M14" s="16">
        <v>838</v>
      </c>
      <c r="N14" s="16">
        <v>38</v>
      </c>
      <c r="O14" s="16">
        <v>648</v>
      </c>
      <c r="P14" s="16">
        <v>1181.4882032667877</v>
      </c>
      <c r="Q14" s="16">
        <v>2000.9074410163339</v>
      </c>
      <c r="R14" s="16">
        <v>1638.8384754990925</v>
      </c>
      <c r="S14" s="13">
        <v>2248.6388384754991</v>
      </c>
      <c r="T14" s="13">
        <v>1181.4882032667877</v>
      </c>
    </row>
    <row r="15" spans="1:20" x14ac:dyDescent="0.2">
      <c r="A15" s="9" t="s">
        <v>6</v>
      </c>
      <c r="B15" s="9" t="s">
        <v>7</v>
      </c>
      <c r="C15" s="9" t="s">
        <v>8</v>
      </c>
      <c r="D15" s="15" t="s">
        <v>22</v>
      </c>
      <c r="E15" s="11"/>
      <c r="F15" s="12">
        <v>-95</v>
      </c>
      <c r="G15" s="13">
        <v>0</v>
      </c>
      <c r="H15" s="14">
        <v>172</v>
      </c>
      <c r="I15" s="13">
        <v>0</v>
      </c>
      <c r="J15" s="16">
        <v>0</v>
      </c>
      <c r="K15" s="16">
        <v>0</v>
      </c>
      <c r="L15" s="16">
        <v>0</v>
      </c>
      <c r="M15" s="16">
        <v>114</v>
      </c>
      <c r="N15" s="16">
        <v>0</v>
      </c>
      <c r="O15" s="16">
        <v>324</v>
      </c>
      <c r="P15" s="16">
        <v>647.9128856624319</v>
      </c>
      <c r="Q15" s="16">
        <v>0</v>
      </c>
      <c r="R15" s="16">
        <v>76.225045372050815</v>
      </c>
      <c r="S15" s="13">
        <v>0</v>
      </c>
      <c r="T15" s="13">
        <v>0</v>
      </c>
    </row>
    <row r="16" spans="1:20" x14ac:dyDescent="0.2">
      <c r="A16" s="9" t="s">
        <v>6</v>
      </c>
      <c r="B16" s="9" t="s">
        <v>7</v>
      </c>
      <c r="C16" s="9" t="s">
        <v>8</v>
      </c>
      <c r="D16" s="15" t="s">
        <v>23</v>
      </c>
      <c r="E16" s="11"/>
      <c r="F16" s="12">
        <v>0</v>
      </c>
      <c r="G16" s="13">
        <v>0</v>
      </c>
      <c r="H16" s="14"/>
      <c r="I16" s="13">
        <v>0</v>
      </c>
      <c r="J16" s="16">
        <v>0</v>
      </c>
      <c r="K16" s="16">
        <v>0</v>
      </c>
      <c r="L16" s="16">
        <v>0</v>
      </c>
      <c r="M16" s="16">
        <v>95</v>
      </c>
      <c r="N16" s="16">
        <v>19</v>
      </c>
      <c r="O16" s="16">
        <v>0</v>
      </c>
      <c r="P16" s="16">
        <v>0</v>
      </c>
      <c r="Q16" s="16">
        <v>19.056261343012704</v>
      </c>
      <c r="R16" s="16">
        <v>0</v>
      </c>
      <c r="S16" s="13">
        <v>19.056261343012704</v>
      </c>
      <c r="T16" s="13">
        <v>0</v>
      </c>
    </row>
    <row r="17" spans="1:20" x14ac:dyDescent="0.2">
      <c r="A17" s="9" t="s">
        <v>6</v>
      </c>
      <c r="B17" s="9" t="s">
        <v>7</v>
      </c>
      <c r="C17" s="9" t="s">
        <v>8</v>
      </c>
      <c r="D17" s="10" t="s">
        <v>24</v>
      </c>
      <c r="E17" s="11">
        <v>0.27381533952125059</v>
      </c>
      <c r="F17" s="12">
        <v>-11320</v>
      </c>
      <c r="G17" s="13">
        <v>-11872</v>
      </c>
      <c r="H17" s="14">
        <v>31290</v>
      </c>
      <c r="I17" s="13">
        <v>24564</v>
      </c>
      <c r="J17" s="13">
        <v>31252</v>
      </c>
      <c r="K17" s="13">
        <v>18694</v>
      </c>
      <c r="L17" s="13">
        <v>18084</v>
      </c>
      <c r="M17" s="13">
        <v>9566</v>
      </c>
      <c r="N17" s="13">
        <v>8880</v>
      </c>
      <c r="O17" s="13">
        <v>5450</v>
      </c>
      <c r="P17" s="13">
        <v>6002.7223230490017</v>
      </c>
      <c r="Q17" s="13">
        <v>9642.4682395644286</v>
      </c>
      <c r="R17" s="13">
        <v>7412.8856624319424</v>
      </c>
      <c r="S17" s="13">
        <v>6231.397459165154</v>
      </c>
      <c r="T17" s="13">
        <v>1467.3321234119783</v>
      </c>
    </row>
    <row r="18" spans="1:20" x14ac:dyDescent="0.2">
      <c r="A18" s="9" t="s">
        <v>6</v>
      </c>
      <c r="B18" s="9" t="s">
        <v>7</v>
      </c>
      <c r="C18" s="9" t="s">
        <v>8</v>
      </c>
      <c r="D18" s="15" t="s">
        <v>25</v>
      </c>
      <c r="E18" s="11">
        <v>9.8213139585633227E-2</v>
      </c>
      <c r="F18" s="12">
        <v>-55740</v>
      </c>
      <c r="G18" s="13">
        <v>-73024</v>
      </c>
      <c r="H18" s="14">
        <v>171106</v>
      </c>
      <c r="I18" s="13">
        <v>155804</v>
      </c>
      <c r="J18" s="16">
        <v>225436</v>
      </c>
      <c r="K18" s="16">
        <v>162607</v>
      </c>
      <c r="L18" s="16">
        <v>239937</v>
      </c>
      <c r="M18" s="16">
        <v>188771</v>
      </c>
      <c r="N18" s="16">
        <v>228294</v>
      </c>
      <c r="O18" s="16">
        <v>189743</v>
      </c>
      <c r="P18" s="16">
        <v>179128.85662431942</v>
      </c>
      <c r="Q18" s="16">
        <v>215659.70961887477</v>
      </c>
      <c r="R18" s="16">
        <v>201786.75136116153</v>
      </c>
      <c r="S18" s="13">
        <v>154165.15426497278</v>
      </c>
      <c r="T18" s="13">
        <v>184598.00362976408</v>
      </c>
    </row>
    <row r="19" spans="1:20" x14ac:dyDescent="0.2">
      <c r="A19" s="9" t="s">
        <v>6</v>
      </c>
      <c r="B19" s="9" t="s">
        <v>7</v>
      </c>
      <c r="C19" s="9" t="s">
        <v>8</v>
      </c>
      <c r="D19" s="15" t="s">
        <v>26</v>
      </c>
      <c r="E19" s="11">
        <v>8.4134615384615391E-2</v>
      </c>
      <c r="F19" s="12">
        <v>133</v>
      </c>
      <c r="G19" s="13">
        <v>-343</v>
      </c>
      <c r="H19" s="14">
        <v>2706</v>
      </c>
      <c r="I19" s="13">
        <v>2496</v>
      </c>
      <c r="J19" s="16">
        <v>1353</v>
      </c>
      <c r="K19" s="16">
        <v>1925</v>
      </c>
      <c r="L19" s="16">
        <v>2458</v>
      </c>
      <c r="M19" s="16">
        <v>1505</v>
      </c>
      <c r="N19" s="16">
        <v>515</v>
      </c>
      <c r="O19" s="16">
        <v>1810</v>
      </c>
      <c r="P19" s="16">
        <v>419.23774954627947</v>
      </c>
      <c r="Q19" s="16">
        <v>1886.5698729582577</v>
      </c>
      <c r="R19" s="16">
        <v>1772.2323049001816</v>
      </c>
      <c r="S19" s="13">
        <v>5411.9782214156075</v>
      </c>
      <c r="T19" s="13">
        <v>1295.8257713248638</v>
      </c>
    </row>
    <row r="20" spans="1:20" x14ac:dyDescent="0.2">
      <c r="A20" s="9" t="s">
        <v>6</v>
      </c>
      <c r="B20" s="9" t="s">
        <v>7</v>
      </c>
      <c r="C20" s="9" t="s">
        <v>8</v>
      </c>
      <c r="D20" s="15" t="s">
        <v>27</v>
      </c>
      <c r="E20" s="11">
        <v>-0.875</v>
      </c>
      <c r="F20" s="12">
        <v>-57</v>
      </c>
      <c r="G20" s="13">
        <v>-172</v>
      </c>
      <c r="H20" s="14">
        <v>19</v>
      </c>
      <c r="I20" s="13">
        <v>152</v>
      </c>
      <c r="J20" s="16">
        <v>76</v>
      </c>
      <c r="K20" s="16">
        <v>267</v>
      </c>
      <c r="L20" s="16">
        <v>305</v>
      </c>
      <c r="M20" s="16">
        <v>972</v>
      </c>
      <c r="N20" s="16">
        <v>0</v>
      </c>
      <c r="O20" s="16">
        <v>743</v>
      </c>
      <c r="P20" s="16">
        <v>343.0127041742287</v>
      </c>
      <c r="Q20" s="16">
        <v>1562.6134301270417</v>
      </c>
      <c r="R20" s="16">
        <v>533.57531760435575</v>
      </c>
      <c r="S20" s="13">
        <v>285.84392014519057</v>
      </c>
      <c r="T20" s="13">
        <v>1029.0381125226861</v>
      </c>
    </row>
    <row r="21" spans="1:20" x14ac:dyDescent="0.2">
      <c r="A21" s="9" t="s">
        <v>6</v>
      </c>
      <c r="B21" s="9" t="s">
        <v>7</v>
      </c>
      <c r="C21" s="9" t="s">
        <v>8</v>
      </c>
      <c r="D21" s="15" t="s">
        <v>28</v>
      </c>
      <c r="E21" s="11">
        <v>0.25706594885598921</v>
      </c>
      <c r="F21" s="12">
        <v>-991</v>
      </c>
      <c r="G21" s="13">
        <v>-1010</v>
      </c>
      <c r="H21" s="14">
        <v>934</v>
      </c>
      <c r="I21" s="13">
        <v>743</v>
      </c>
      <c r="J21" s="16">
        <v>534</v>
      </c>
      <c r="K21" s="16">
        <v>1334</v>
      </c>
      <c r="L21" s="16">
        <v>2134</v>
      </c>
      <c r="M21" s="16">
        <v>1582</v>
      </c>
      <c r="N21" s="16">
        <v>0</v>
      </c>
      <c r="O21" s="16">
        <v>781</v>
      </c>
      <c r="P21" s="16">
        <v>285.84392014519057</v>
      </c>
      <c r="Q21" s="16">
        <v>2686.9328493647913</v>
      </c>
      <c r="R21" s="16">
        <v>1753.1760435571689</v>
      </c>
      <c r="S21" s="13">
        <v>552.63157894736844</v>
      </c>
      <c r="T21" s="13">
        <v>514.51905626134305</v>
      </c>
    </row>
    <row r="22" spans="1:20" x14ac:dyDescent="0.2">
      <c r="A22" s="9" t="s">
        <v>6</v>
      </c>
      <c r="B22" s="9" t="s">
        <v>7</v>
      </c>
      <c r="C22" s="9" t="s">
        <v>8</v>
      </c>
      <c r="D22" s="15" t="s">
        <v>29</v>
      </c>
      <c r="E22" s="11">
        <v>1.3333333333333333</v>
      </c>
      <c r="F22" s="12">
        <v>-58</v>
      </c>
      <c r="G22" s="13">
        <v>-76</v>
      </c>
      <c r="H22" s="14">
        <v>133</v>
      </c>
      <c r="I22" s="13">
        <v>57</v>
      </c>
      <c r="J22" s="16">
        <v>0</v>
      </c>
      <c r="K22" s="16">
        <v>57</v>
      </c>
      <c r="L22" s="16">
        <v>191</v>
      </c>
      <c r="M22" s="16">
        <v>0</v>
      </c>
      <c r="N22" s="16">
        <v>0</v>
      </c>
      <c r="O22" s="16">
        <v>114</v>
      </c>
      <c r="P22" s="16">
        <v>38.112522686025407</v>
      </c>
      <c r="Q22" s="16">
        <v>247.73139745916515</v>
      </c>
      <c r="R22" s="16">
        <v>171.50635208711435</v>
      </c>
      <c r="S22" s="13">
        <v>0</v>
      </c>
      <c r="T22" s="13">
        <v>247.73139745916515</v>
      </c>
    </row>
    <row r="23" spans="1:20" x14ac:dyDescent="0.2">
      <c r="A23" s="9" t="s">
        <v>6</v>
      </c>
      <c r="B23" s="9" t="s">
        <v>7</v>
      </c>
      <c r="C23" s="9" t="s">
        <v>8</v>
      </c>
      <c r="D23" s="15" t="s">
        <v>30</v>
      </c>
      <c r="E23" s="11"/>
      <c r="F23" s="12">
        <v>0</v>
      </c>
      <c r="G23" s="13">
        <v>0</v>
      </c>
      <c r="H23" s="14"/>
      <c r="I23" s="13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19.056261343012704</v>
      </c>
      <c r="S23" s="13">
        <v>0</v>
      </c>
      <c r="T23" s="13">
        <v>0</v>
      </c>
    </row>
    <row r="24" spans="1:20" x14ac:dyDescent="0.2">
      <c r="A24" s="9" t="s">
        <v>6</v>
      </c>
      <c r="B24" s="9" t="s">
        <v>7</v>
      </c>
      <c r="C24" s="9" t="s">
        <v>8</v>
      </c>
      <c r="D24" s="15" t="s">
        <v>31</v>
      </c>
      <c r="E24" s="11"/>
      <c r="F24" s="12">
        <v>-95</v>
      </c>
      <c r="G24" s="13">
        <v>0</v>
      </c>
      <c r="H24" s="14">
        <v>191</v>
      </c>
      <c r="I24" s="13">
        <v>0</v>
      </c>
      <c r="J24" s="16">
        <v>19</v>
      </c>
      <c r="K24" s="16">
        <v>38</v>
      </c>
      <c r="L24" s="16">
        <v>19</v>
      </c>
      <c r="M24" s="16">
        <v>0</v>
      </c>
      <c r="N24" s="16">
        <v>0</v>
      </c>
      <c r="O24" s="16">
        <v>95</v>
      </c>
      <c r="P24" s="16">
        <v>0</v>
      </c>
      <c r="Q24" s="16">
        <v>0</v>
      </c>
      <c r="R24" s="16">
        <v>19.056261343012704</v>
      </c>
      <c r="S24" s="13">
        <v>0</v>
      </c>
      <c r="T24" s="13">
        <v>0</v>
      </c>
    </row>
    <row r="25" spans="1:20" x14ac:dyDescent="0.2">
      <c r="A25" s="9" t="s">
        <v>6</v>
      </c>
      <c r="B25" s="9" t="s">
        <v>7</v>
      </c>
      <c r="C25" s="9" t="s">
        <v>8</v>
      </c>
      <c r="D25" s="15" t="s">
        <v>32</v>
      </c>
      <c r="E25" s="11">
        <v>-0.58285452122430259</v>
      </c>
      <c r="F25" s="12">
        <v>-13435</v>
      </c>
      <c r="G25" s="13">
        <v>13549</v>
      </c>
      <c r="H25" s="14">
        <v>19094</v>
      </c>
      <c r="I25" s="13">
        <v>45773</v>
      </c>
      <c r="J25" s="16">
        <v>12253</v>
      </c>
      <c r="K25" s="16">
        <v>16236</v>
      </c>
      <c r="L25" s="16">
        <v>12977</v>
      </c>
      <c r="M25" s="16">
        <v>18332</v>
      </c>
      <c r="N25" s="16">
        <v>7127</v>
      </c>
      <c r="O25" s="16">
        <v>1277</v>
      </c>
      <c r="P25" s="16">
        <v>4287.6588021778589</v>
      </c>
      <c r="Q25" s="16">
        <v>4668.7840290381127</v>
      </c>
      <c r="R25" s="16">
        <v>5812.1597096188743</v>
      </c>
      <c r="S25" s="13">
        <v>1867.5136116152451</v>
      </c>
      <c r="T25" s="13">
        <v>4897.4591651542651</v>
      </c>
    </row>
    <row r="26" spans="1:20" x14ac:dyDescent="0.2">
      <c r="A26" s="9" t="s">
        <v>6</v>
      </c>
      <c r="B26" s="9" t="s">
        <v>7</v>
      </c>
      <c r="C26" s="9" t="s">
        <v>33</v>
      </c>
      <c r="D26" s="10" t="s">
        <v>34</v>
      </c>
      <c r="E26" s="11">
        <v>0.54074741107609181</v>
      </c>
      <c r="F26" s="12">
        <v>-13721</v>
      </c>
      <c r="G26" s="13">
        <v>-13435</v>
      </c>
      <c r="H26" s="14">
        <v>23954</v>
      </c>
      <c r="I26" s="13">
        <v>15547</v>
      </c>
      <c r="J26" s="16">
        <v>21776</v>
      </c>
      <c r="K26" s="17">
        <v>12223</v>
      </c>
      <c r="L26" s="17">
        <v>22607</v>
      </c>
      <c r="M26" s="17">
        <v>15106.58</v>
      </c>
      <c r="N26" s="17">
        <v>11496.02</v>
      </c>
      <c r="O26" s="17">
        <v>17882.68</v>
      </c>
      <c r="P26" s="13">
        <v>30161.360000000001</v>
      </c>
      <c r="Q26" s="13">
        <v>16106.2</v>
      </c>
      <c r="R26" s="13">
        <v>14838.18</v>
      </c>
      <c r="S26" s="13">
        <v>30892.32</v>
      </c>
      <c r="T26" s="13">
        <v>20243</v>
      </c>
    </row>
    <row r="27" spans="1:20" x14ac:dyDescent="0.2">
      <c r="A27" s="9" t="s">
        <v>6</v>
      </c>
      <c r="B27" s="9" t="s">
        <v>7</v>
      </c>
      <c r="C27" s="9" t="s">
        <v>33</v>
      </c>
      <c r="D27" s="10" t="s">
        <v>35</v>
      </c>
      <c r="E27" s="11">
        <v>495</v>
      </c>
      <c r="F27" s="12">
        <v>-3533</v>
      </c>
      <c r="G27" s="13">
        <v>-30</v>
      </c>
      <c r="H27" s="14">
        <v>992</v>
      </c>
      <c r="I27" s="13">
        <v>2</v>
      </c>
      <c r="J27" s="16">
        <v>758</v>
      </c>
      <c r="K27" s="17">
        <v>314</v>
      </c>
      <c r="L27" s="17">
        <v>14</v>
      </c>
      <c r="M27" s="17">
        <v>1.88</v>
      </c>
      <c r="N27" s="17">
        <v>0</v>
      </c>
      <c r="O27" s="17">
        <v>117.16</v>
      </c>
      <c r="P27" s="13">
        <v>0</v>
      </c>
      <c r="Q27" s="13">
        <v>0</v>
      </c>
      <c r="R27" s="13">
        <v>20.04</v>
      </c>
      <c r="S27" s="13">
        <v>291.18</v>
      </c>
      <c r="T27" s="13">
        <v>141</v>
      </c>
    </row>
    <row r="28" spans="1:20" x14ac:dyDescent="0.2">
      <c r="A28" s="9" t="s">
        <v>6</v>
      </c>
      <c r="B28" s="9" t="s">
        <v>7</v>
      </c>
      <c r="C28" s="9" t="s">
        <v>33</v>
      </c>
      <c r="D28" s="10" t="s">
        <v>36</v>
      </c>
      <c r="E28" s="11">
        <v>1.8966630785791174</v>
      </c>
      <c r="F28" s="12">
        <v>-1831</v>
      </c>
      <c r="G28" s="13">
        <v>-1224</v>
      </c>
      <c r="H28" s="14">
        <v>2691</v>
      </c>
      <c r="I28" s="13">
        <v>929</v>
      </c>
      <c r="J28" s="16">
        <v>3046</v>
      </c>
      <c r="K28" s="17">
        <v>195</v>
      </c>
      <c r="L28" s="17">
        <v>1825</v>
      </c>
      <c r="M28" s="17">
        <v>642.29999999999995</v>
      </c>
      <c r="N28" s="17">
        <v>78.66</v>
      </c>
      <c r="O28" s="17">
        <v>1065.4000000000001</v>
      </c>
      <c r="P28" s="13">
        <v>1301.78</v>
      </c>
      <c r="Q28" s="13">
        <v>340.34</v>
      </c>
      <c r="R28" s="13">
        <v>1512.6</v>
      </c>
      <c r="S28" s="13">
        <v>1802.92</v>
      </c>
      <c r="T28" s="13">
        <v>1098</v>
      </c>
    </row>
    <row r="29" spans="1:20" x14ac:dyDescent="0.2">
      <c r="A29" s="9" t="s">
        <v>6</v>
      </c>
      <c r="B29" s="9" t="s">
        <v>7</v>
      </c>
      <c r="C29" s="9" t="s">
        <v>33</v>
      </c>
      <c r="D29" s="10" t="s">
        <v>37</v>
      </c>
      <c r="E29" s="11"/>
      <c r="F29" s="12">
        <v>0</v>
      </c>
      <c r="G29" s="13">
        <v>0</v>
      </c>
      <c r="H29" s="14">
        <v>0</v>
      </c>
      <c r="I29" s="13">
        <v>0</v>
      </c>
      <c r="J29" s="16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3">
        <v>0</v>
      </c>
      <c r="Q29" s="13">
        <v>0</v>
      </c>
      <c r="R29" s="13">
        <v>0</v>
      </c>
      <c r="S29" s="13">
        <v>0.2</v>
      </c>
      <c r="T29" s="13">
        <v>0</v>
      </c>
    </row>
    <row r="30" spans="1:20" x14ac:dyDescent="0.2">
      <c r="A30" s="9" t="s">
        <v>6</v>
      </c>
      <c r="B30" s="9" t="s">
        <v>7</v>
      </c>
      <c r="C30" s="9" t="s">
        <v>33</v>
      </c>
      <c r="D30" s="10" t="s">
        <v>38</v>
      </c>
      <c r="E30" s="11"/>
      <c r="F30" s="12">
        <v>0</v>
      </c>
      <c r="G30" s="13">
        <v>0</v>
      </c>
      <c r="H30" s="14">
        <v>0</v>
      </c>
      <c r="I30" s="13">
        <v>0</v>
      </c>
      <c r="J30" s="16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3">
        <v>0</v>
      </c>
      <c r="Q30" s="13"/>
      <c r="R30" s="13"/>
      <c r="S30" s="13"/>
      <c r="T30" s="13"/>
    </row>
    <row r="31" spans="1:20" x14ac:dyDescent="0.2">
      <c r="A31" s="9" t="s">
        <v>6</v>
      </c>
      <c r="B31" s="9" t="s">
        <v>7</v>
      </c>
      <c r="C31" s="9" t="s">
        <v>33</v>
      </c>
      <c r="D31" s="10" t="s">
        <v>39</v>
      </c>
      <c r="E31" s="11"/>
      <c r="F31" s="12">
        <v>0</v>
      </c>
      <c r="G31" s="13">
        <v>0</v>
      </c>
      <c r="H31" s="14">
        <v>0</v>
      </c>
      <c r="I31" s="13">
        <v>0</v>
      </c>
      <c r="J31" s="16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</row>
    <row r="32" spans="1:20" x14ac:dyDescent="0.2">
      <c r="A32" s="9" t="s">
        <v>6</v>
      </c>
      <c r="B32" s="9" t="s">
        <v>7</v>
      </c>
      <c r="C32" s="9" t="s">
        <v>33</v>
      </c>
      <c r="D32" s="10" t="s">
        <v>40</v>
      </c>
      <c r="E32" s="11"/>
      <c r="F32" s="12">
        <v>0</v>
      </c>
      <c r="G32" s="13">
        <v>0</v>
      </c>
      <c r="H32" s="14">
        <v>0</v>
      </c>
      <c r="I32" s="13">
        <v>0</v>
      </c>
      <c r="J32" s="16">
        <v>2</v>
      </c>
      <c r="K32" s="17"/>
      <c r="L32" s="17"/>
      <c r="M32" s="17"/>
      <c r="N32" s="17"/>
      <c r="O32" s="17"/>
      <c r="P32" s="13"/>
      <c r="Q32" s="13"/>
      <c r="R32" s="13"/>
      <c r="S32" s="13"/>
      <c r="T32" s="13"/>
    </row>
    <row r="33" spans="1:20" x14ac:dyDescent="0.2">
      <c r="A33" s="9" t="s">
        <v>6</v>
      </c>
      <c r="B33" s="9" t="s">
        <v>7</v>
      </c>
      <c r="C33" s="9" t="s">
        <v>33</v>
      </c>
      <c r="D33" s="10" t="s">
        <v>41</v>
      </c>
      <c r="E33" s="11"/>
      <c r="F33" s="12">
        <v>0</v>
      </c>
      <c r="G33" s="13">
        <v>0</v>
      </c>
      <c r="H33" s="14">
        <v>0</v>
      </c>
      <c r="I33" s="13">
        <v>0</v>
      </c>
      <c r="J33" s="16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</row>
    <row r="34" spans="1:20" x14ac:dyDescent="0.2">
      <c r="A34" s="9" t="s">
        <v>6</v>
      </c>
      <c r="B34" s="9" t="s">
        <v>7</v>
      </c>
      <c r="C34" s="9" t="s">
        <v>33</v>
      </c>
      <c r="D34" s="10" t="s">
        <v>42</v>
      </c>
      <c r="E34" s="11"/>
      <c r="F34" s="12">
        <v>-1</v>
      </c>
      <c r="G34" s="13">
        <v>0</v>
      </c>
      <c r="H34" s="14">
        <v>0</v>
      </c>
      <c r="I34" s="13">
        <v>0</v>
      </c>
      <c r="J34" s="16">
        <v>1</v>
      </c>
      <c r="K34" s="17">
        <v>28</v>
      </c>
      <c r="L34" s="17">
        <v>1</v>
      </c>
      <c r="M34" s="17">
        <v>0</v>
      </c>
      <c r="N34" s="17">
        <v>0</v>
      </c>
      <c r="O34" s="17">
        <v>0</v>
      </c>
      <c r="P34" s="13">
        <v>0</v>
      </c>
      <c r="Q34" s="13">
        <v>0</v>
      </c>
      <c r="R34" s="13">
        <v>0</v>
      </c>
      <c r="S34" s="13">
        <v>18.82</v>
      </c>
      <c r="T34" s="13">
        <v>110</v>
      </c>
    </row>
    <row r="35" spans="1:20" x14ac:dyDescent="0.2">
      <c r="A35" s="9" t="s">
        <v>6</v>
      </c>
      <c r="B35" s="9" t="s">
        <v>7</v>
      </c>
      <c r="C35" s="9" t="s">
        <v>33</v>
      </c>
      <c r="D35" s="10" t="s">
        <v>43</v>
      </c>
      <c r="E35" s="11"/>
      <c r="F35" s="12">
        <v>-1</v>
      </c>
      <c r="G35" s="13">
        <v>0</v>
      </c>
      <c r="H35" s="14">
        <v>0</v>
      </c>
      <c r="I35" s="13">
        <v>0</v>
      </c>
      <c r="J35" s="16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/>
      <c r="S35" s="13"/>
      <c r="T35" s="13"/>
    </row>
    <row r="36" spans="1:20" x14ac:dyDescent="0.2">
      <c r="A36" s="9" t="s">
        <v>44</v>
      </c>
      <c r="B36" s="18" t="s">
        <v>45</v>
      </c>
      <c r="C36" s="9" t="s">
        <v>8</v>
      </c>
      <c r="D36" s="18" t="s">
        <v>46</v>
      </c>
      <c r="E36" s="18"/>
      <c r="F36" s="18">
        <v>-73</v>
      </c>
      <c r="G36" s="18">
        <v>-23</v>
      </c>
      <c r="H36" s="18">
        <v>329</v>
      </c>
      <c r="I36" s="18">
        <v>0</v>
      </c>
      <c r="J36" s="18">
        <v>0</v>
      </c>
      <c r="K36" s="18">
        <v>419</v>
      </c>
      <c r="L36" s="18">
        <v>324</v>
      </c>
      <c r="M36" s="18">
        <v>797</v>
      </c>
      <c r="N36" s="18">
        <v>210</v>
      </c>
      <c r="O36" s="18">
        <v>789</v>
      </c>
      <c r="P36" s="18">
        <v>898</v>
      </c>
      <c r="Q36" s="18">
        <v>1149</v>
      </c>
      <c r="R36" s="18">
        <v>2524</v>
      </c>
      <c r="S36" s="18">
        <v>1107</v>
      </c>
      <c r="T36" s="18">
        <v>1146</v>
      </c>
    </row>
    <row r="37" spans="1:20" x14ac:dyDescent="0.2">
      <c r="A37" s="9" t="s">
        <v>44</v>
      </c>
      <c r="B37" s="18" t="s">
        <v>45</v>
      </c>
      <c r="C37" s="9" t="s">
        <v>8</v>
      </c>
      <c r="D37" s="18" t="s">
        <v>47</v>
      </c>
      <c r="E37" s="18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175</v>
      </c>
      <c r="S37" s="18">
        <v>0</v>
      </c>
      <c r="T37" s="18">
        <v>0</v>
      </c>
    </row>
    <row r="38" spans="1:20" x14ac:dyDescent="0.2">
      <c r="A38" s="9" t="s">
        <v>44</v>
      </c>
      <c r="B38" s="18" t="s">
        <v>45</v>
      </c>
      <c r="C38" s="9" t="s">
        <v>8</v>
      </c>
      <c r="D38" s="18" t="s">
        <v>9</v>
      </c>
      <c r="E38" s="18">
        <v>16.48627450980392</v>
      </c>
      <c r="F38" s="18">
        <v>-2173</v>
      </c>
      <c r="G38" s="18">
        <v>-576</v>
      </c>
      <c r="H38" s="18">
        <v>4459</v>
      </c>
      <c r="I38" s="18">
        <v>255</v>
      </c>
      <c r="J38" s="18">
        <v>0</v>
      </c>
      <c r="K38" s="18">
        <v>741</v>
      </c>
      <c r="L38" s="18">
        <v>248</v>
      </c>
      <c r="M38" s="18">
        <v>536</v>
      </c>
      <c r="N38" s="18">
        <v>29</v>
      </c>
      <c r="O38" s="18">
        <v>175</v>
      </c>
      <c r="P38" s="18">
        <v>0</v>
      </c>
      <c r="Q38" s="18">
        <v>223</v>
      </c>
      <c r="R38" s="18">
        <v>0</v>
      </c>
      <c r="S38" s="18">
        <v>0</v>
      </c>
      <c r="T38" s="18">
        <v>2</v>
      </c>
    </row>
    <row r="39" spans="1:20" x14ac:dyDescent="0.2">
      <c r="A39" s="9" t="s">
        <v>44</v>
      </c>
      <c r="B39" s="18" t="s">
        <v>45</v>
      </c>
      <c r="C39" s="9" t="s">
        <v>8</v>
      </c>
      <c r="D39" s="18" t="s">
        <v>48</v>
      </c>
      <c r="E39" s="18"/>
      <c r="F39" s="18">
        <v>-1037</v>
      </c>
      <c r="G39" s="18">
        <v>0</v>
      </c>
      <c r="H39" s="18">
        <v>858</v>
      </c>
      <c r="I39" s="18">
        <v>0</v>
      </c>
      <c r="J39" s="18">
        <v>0</v>
      </c>
      <c r="K39" s="18">
        <v>5</v>
      </c>
      <c r="L39" s="18">
        <v>64</v>
      </c>
      <c r="M39" s="18">
        <v>28</v>
      </c>
      <c r="N39" s="18">
        <v>0</v>
      </c>
      <c r="O39" s="18">
        <v>102</v>
      </c>
      <c r="P39" s="18">
        <v>73</v>
      </c>
      <c r="Q39" s="18">
        <v>60</v>
      </c>
      <c r="R39" s="18">
        <v>61</v>
      </c>
      <c r="S39" s="18">
        <v>7</v>
      </c>
      <c r="T39" s="18">
        <v>247</v>
      </c>
    </row>
    <row r="40" spans="1:20" x14ac:dyDescent="0.2">
      <c r="A40" s="9" t="s">
        <v>44</v>
      </c>
      <c r="B40" s="18" t="s">
        <v>45</v>
      </c>
      <c r="C40" s="9" t="s">
        <v>8</v>
      </c>
      <c r="D40" s="18" t="s">
        <v>49</v>
      </c>
      <c r="E40" s="18">
        <v>28.480263157894736</v>
      </c>
      <c r="F40" s="18">
        <v>-1272</v>
      </c>
      <c r="G40" s="18">
        <v>-961</v>
      </c>
      <c r="H40" s="18">
        <v>4481</v>
      </c>
      <c r="I40" s="18">
        <v>152</v>
      </c>
      <c r="J40" s="18">
        <v>128</v>
      </c>
      <c r="K40" s="18">
        <v>2040</v>
      </c>
      <c r="L40" s="18">
        <v>2421</v>
      </c>
      <c r="M40" s="18">
        <v>1409</v>
      </c>
      <c r="N40" s="18">
        <v>275</v>
      </c>
      <c r="O40" s="18">
        <v>346</v>
      </c>
      <c r="P40" s="18"/>
      <c r="Q40" s="18"/>
      <c r="R40" s="18"/>
      <c r="S40" s="18"/>
      <c r="T40" s="18"/>
    </row>
    <row r="41" spans="1:20" x14ac:dyDescent="0.2">
      <c r="A41" s="9" t="s">
        <v>44</v>
      </c>
      <c r="B41" s="18" t="s">
        <v>45</v>
      </c>
      <c r="C41" s="9" t="s">
        <v>8</v>
      </c>
      <c r="D41" s="18" t="s">
        <v>12</v>
      </c>
      <c r="E41" s="18">
        <v>7.9796954314720816</v>
      </c>
      <c r="F41" s="18">
        <v>-442</v>
      </c>
      <c r="G41" s="18">
        <v>-181</v>
      </c>
      <c r="H41" s="18">
        <v>1769</v>
      </c>
      <c r="I41" s="18">
        <v>197</v>
      </c>
      <c r="J41" s="18">
        <v>0</v>
      </c>
      <c r="K41" s="18">
        <v>304</v>
      </c>
      <c r="L41" s="18">
        <v>618</v>
      </c>
      <c r="M41" s="18">
        <v>679</v>
      </c>
      <c r="N41" s="18">
        <v>26</v>
      </c>
      <c r="O41" s="18">
        <v>278</v>
      </c>
      <c r="P41" s="18">
        <v>17</v>
      </c>
      <c r="Q41" s="18">
        <v>214</v>
      </c>
      <c r="R41" s="18">
        <v>192</v>
      </c>
      <c r="S41" s="18">
        <v>249</v>
      </c>
      <c r="T41" s="18">
        <v>3</v>
      </c>
    </row>
    <row r="42" spans="1:20" x14ac:dyDescent="0.2">
      <c r="A42" s="9" t="s">
        <v>44</v>
      </c>
      <c r="B42" s="18" t="s">
        <v>45</v>
      </c>
      <c r="C42" s="9" t="s">
        <v>8</v>
      </c>
      <c r="D42" s="18" t="s">
        <v>13</v>
      </c>
      <c r="E42" s="18">
        <v>2.689189189189189</v>
      </c>
      <c r="F42" s="18">
        <v>-3922</v>
      </c>
      <c r="G42" s="18">
        <v>-1786</v>
      </c>
      <c r="H42" s="18">
        <v>4368</v>
      </c>
      <c r="I42" s="18">
        <v>1184</v>
      </c>
      <c r="J42" s="18">
        <v>0</v>
      </c>
      <c r="K42" s="18">
        <v>1917</v>
      </c>
      <c r="L42" s="18">
        <v>2524</v>
      </c>
      <c r="M42" s="18">
        <v>4390</v>
      </c>
      <c r="N42" s="18">
        <v>76</v>
      </c>
      <c r="O42" s="18">
        <v>650</v>
      </c>
      <c r="P42" s="18">
        <v>4470</v>
      </c>
      <c r="Q42" s="18">
        <v>1306</v>
      </c>
      <c r="R42" s="18">
        <v>5087</v>
      </c>
      <c r="S42" s="18">
        <v>129</v>
      </c>
      <c r="T42" s="18">
        <v>314</v>
      </c>
    </row>
    <row r="43" spans="1:20" x14ac:dyDescent="0.2">
      <c r="A43" s="9" t="s">
        <v>44</v>
      </c>
      <c r="B43" s="18" t="s">
        <v>45</v>
      </c>
      <c r="C43" s="9" t="s">
        <v>8</v>
      </c>
      <c r="D43" s="18" t="s">
        <v>50</v>
      </c>
      <c r="E43" s="18"/>
      <c r="F43" s="18">
        <v>0</v>
      </c>
      <c r="G43" s="18">
        <v>0</v>
      </c>
      <c r="H43" s="18"/>
      <c r="I43" s="18">
        <v>0</v>
      </c>
      <c r="J43" s="18">
        <v>0</v>
      </c>
      <c r="K43" s="18"/>
      <c r="L43" s="18"/>
      <c r="M43" s="18"/>
      <c r="N43" s="18"/>
      <c r="O43" s="18">
        <v>0</v>
      </c>
      <c r="P43" s="18">
        <v>0</v>
      </c>
      <c r="Q43" s="18">
        <v>3</v>
      </c>
      <c r="R43" s="18">
        <v>6</v>
      </c>
      <c r="S43" s="18">
        <v>0</v>
      </c>
      <c r="T43" s="18">
        <v>8</v>
      </c>
    </row>
    <row r="44" spans="1:20" x14ac:dyDescent="0.2">
      <c r="A44" s="9" t="s">
        <v>44</v>
      </c>
      <c r="B44" s="18" t="s">
        <v>45</v>
      </c>
      <c r="C44" s="9" t="s">
        <v>8</v>
      </c>
      <c r="D44" s="18" t="s">
        <v>14</v>
      </c>
      <c r="E44" s="18">
        <v>0.633857182244279</v>
      </c>
      <c r="F44" s="18">
        <v>-3430</v>
      </c>
      <c r="G44" s="18">
        <v>-3311</v>
      </c>
      <c r="H44" s="18">
        <v>11852</v>
      </c>
      <c r="I44" s="18">
        <v>7254</v>
      </c>
      <c r="J44" s="18">
        <v>6059</v>
      </c>
      <c r="K44" s="18">
        <v>20023</v>
      </c>
      <c r="L44" s="18">
        <v>23236</v>
      </c>
      <c r="M44" s="18">
        <v>11742</v>
      </c>
      <c r="N44" s="18">
        <v>15721</v>
      </c>
      <c r="O44" s="18">
        <v>23919</v>
      </c>
      <c r="P44" s="18">
        <v>15322</v>
      </c>
      <c r="Q44" s="18">
        <v>19838</v>
      </c>
      <c r="R44" s="18">
        <v>25660</v>
      </c>
      <c r="S44" s="18">
        <v>16210</v>
      </c>
      <c r="T44" s="18">
        <v>13034</v>
      </c>
    </row>
    <row r="45" spans="1:20" x14ac:dyDescent="0.2">
      <c r="A45" s="9" t="s">
        <v>44</v>
      </c>
      <c r="B45" s="18" t="s">
        <v>45</v>
      </c>
      <c r="C45" s="9" t="s">
        <v>8</v>
      </c>
      <c r="D45" s="18" t="s">
        <v>15</v>
      </c>
      <c r="E45" s="18"/>
      <c r="F45" s="18">
        <v>-4</v>
      </c>
      <c r="G45" s="18">
        <v>-5</v>
      </c>
      <c r="H45" s="18">
        <v>1</v>
      </c>
      <c r="I45" s="18">
        <v>0</v>
      </c>
      <c r="J45" s="18">
        <v>0</v>
      </c>
      <c r="K45" s="18">
        <v>0</v>
      </c>
      <c r="L45" s="18">
        <v>40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</row>
    <row r="46" spans="1:20" x14ac:dyDescent="0.2">
      <c r="A46" s="9" t="s">
        <v>44</v>
      </c>
      <c r="B46" s="18" t="s">
        <v>45</v>
      </c>
      <c r="C46" s="9" t="s">
        <v>8</v>
      </c>
      <c r="D46" s="18" t="s">
        <v>17</v>
      </c>
      <c r="E46" s="18">
        <v>4.7495948136142623</v>
      </c>
      <c r="F46" s="18">
        <v>-1310</v>
      </c>
      <c r="G46" s="18">
        <v>-610</v>
      </c>
      <c r="H46" s="18">
        <v>7095</v>
      </c>
      <c r="I46" s="18">
        <v>1234</v>
      </c>
      <c r="J46" s="18">
        <v>35</v>
      </c>
      <c r="K46" s="18">
        <v>9619</v>
      </c>
      <c r="L46" s="18">
        <v>4223</v>
      </c>
      <c r="M46" s="18">
        <v>13338</v>
      </c>
      <c r="N46" s="18">
        <v>6728</v>
      </c>
      <c r="O46" s="18">
        <v>9798</v>
      </c>
      <c r="P46" s="18">
        <v>7007</v>
      </c>
      <c r="Q46" s="18">
        <v>10376</v>
      </c>
      <c r="R46" s="18">
        <v>8770</v>
      </c>
      <c r="S46" s="18">
        <v>3314</v>
      </c>
      <c r="T46" s="18">
        <v>5110</v>
      </c>
    </row>
    <row r="47" spans="1:20" x14ac:dyDescent="0.2">
      <c r="A47" s="9" t="s">
        <v>44</v>
      </c>
      <c r="B47" s="18" t="s">
        <v>45</v>
      </c>
      <c r="C47" s="9" t="s">
        <v>8</v>
      </c>
      <c r="D47" s="18" t="s">
        <v>18</v>
      </c>
      <c r="E47" s="18">
        <v>9.852320675105485</v>
      </c>
      <c r="F47" s="18">
        <v>-421</v>
      </c>
      <c r="G47" s="18">
        <v>-407</v>
      </c>
      <c r="H47" s="18">
        <v>5144</v>
      </c>
      <c r="I47" s="18">
        <v>474</v>
      </c>
      <c r="J47" s="18">
        <v>19</v>
      </c>
      <c r="K47" s="18">
        <v>4249</v>
      </c>
      <c r="L47" s="18">
        <v>3479</v>
      </c>
      <c r="M47" s="18">
        <v>4590</v>
      </c>
      <c r="N47" s="18">
        <v>2863</v>
      </c>
      <c r="O47" s="18">
        <v>3417</v>
      </c>
      <c r="P47" s="18">
        <v>3811</v>
      </c>
      <c r="Q47" s="18">
        <v>4691</v>
      </c>
      <c r="R47" s="18">
        <v>3106</v>
      </c>
      <c r="S47" s="18">
        <v>2136</v>
      </c>
      <c r="T47" s="18">
        <v>2663</v>
      </c>
    </row>
    <row r="48" spans="1:20" x14ac:dyDescent="0.2">
      <c r="A48" s="9" t="s">
        <v>44</v>
      </c>
      <c r="B48" s="18" t="s">
        <v>45</v>
      </c>
      <c r="C48" s="9" t="s">
        <v>8</v>
      </c>
      <c r="D48" s="18" t="s">
        <v>51</v>
      </c>
      <c r="E48" s="18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1919</v>
      </c>
      <c r="L48" s="18">
        <v>1053</v>
      </c>
      <c r="M48" s="18">
        <v>2213</v>
      </c>
      <c r="N48" s="18">
        <v>1568</v>
      </c>
      <c r="O48" s="18">
        <v>1878</v>
      </c>
      <c r="P48" s="18">
        <v>1964</v>
      </c>
      <c r="Q48" s="18">
        <v>3138</v>
      </c>
      <c r="R48" s="18">
        <v>2088</v>
      </c>
      <c r="S48" s="18">
        <v>1634</v>
      </c>
      <c r="T48" s="18">
        <v>2156</v>
      </c>
    </row>
    <row r="49" spans="1:20" x14ac:dyDescent="0.2">
      <c r="A49" s="9" t="s">
        <v>44</v>
      </c>
      <c r="B49" s="18" t="s">
        <v>45</v>
      </c>
      <c r="C49" s="9" t="s">
        <v>8</v>
      </c>
      <c r="D49" s="18" t="s">
        <v>52</v>
      </c>
      <c r="E49" s="18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</row>
    <row r="50" spans="1:20" x14ac:dyDescent="0.2">
      <c r="A50" s="9" t="s">
        <v>44</v>
      </c>
      <c r="B50" s="18" t="s">
        <v>45</v>
      </c>
      <c r="C50" s="9" t="s">
        <v>8</v>
      </c>
      <c r="D50" s="18" t="s">
        <v>53</v>
      </c>
      <c r="E50" s="18">
        <v>2.4698795180722892</v>
      </c>
      <c r="F50" s="18">
        <v>9</v>
      </c>
      <c r="G50" s="18">
        <v>-219</v>
      </c>
      <c r="H50" s="18">
        <v>576</v>
      </c>
      <c r="I50" s="18">
        <v>166</v>
      </c>
      <c r="J50" s="18">
        <v>40</v>
      </c>
      <c r="K50" s="18">
        <v>774</v>
      </c>
      <c r="L50" s="18">
        <v>136</v>
      </c>
      <c r="M50" s="18">
        <v>331</v>
      </c>
      <c r="N50" s="18">
        <v>96</v>
      </c>
      <c r="O50" s="18">
        <v>343</v>
      </c>
      <c r="P50" s="18">
        <v>390</v>
      </c>
      <c r="Q50" s="18">
        <v>223</v>
      </c>
      <c r="R50" s="18">
        <v>404</v>
      </c>
      <c r="S50" s="18">
        <v>20</v>
      </c>
      <c r="T50" s="18">
        <v>104</v>
      </c>
    </row>
    <row r="51" spans="1:20" x14ac:dyDescent="0.2">
      <c r="A51" s="9" t="s">
        <v>44</v>
      </c>
      <c r="B51" s="18" t="s">
        <v>45</v>
      </c>
      <c r="C51" s="9" t="s">
        <v>8</v>
      </c>
      <c r="D51" s="18" t="s">
        <v>54</v>
      </c>
      <c r="E51" s="18">
        <v>3.6327868852459018</v>
      </c>
      <c r="F51" s="18">
        <v>-28</v>
      </c>
      <c r="G51" s="18">
        <v>-8</v>
      </c>
      <c r="H51" s="18">
        <v>1413</v>
      </c>
      <c r="I51" s="18">
        <v>305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2">
      <c r="A52" s="9" t="s">
        <v>44</v>
      </c>
      <c r="B52" s="18" t="s">
        <v>45</v>
      </c>
      <c r="C52" s="9" t="s">
        <v>8</v>
      </c>
      <c r="D52" s="18" t="s">
        <v>55</v>
      </c>
      <c r="E52" s="18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</row>
    <row r="53" spans="1:20" x14ac:dyDescent="0.2">
      <c r="A53" s="9" t="s">
        <v>44</v>
      </c>
      <c r="B53" s="18" t="s">
        <v>45</v>
      </c>
      <c r="C53" s="9" t="s">
        <v>8</v>
      </c>
      <c r="D53" s="18" t="s">
        <v>56</v>
      </c>
      <c r="E53" s="18"/>
      <c r="F53" s="18">
        <v>-803</v>
      </c>
      <c r="G53" s="18">
        <v>0</v>
      </c>
      <c r="H53" s="18">
        <v>1942</v>
      </c>
      <c r="I53" s="18">
        <v>0</v>
      </c>
      <c r="J53" s="18">
        <v>0</v>
      </c>
      <c r="K53" s="18">
        <v>75</v>
      </c>
      <c r="L53" s="18">
        <v>796</v>
      </c>
      <c r="M53" s="18">
        <v>65</v>
      </c>
      <c r="N53" s="18">
        <v>75</v>
      </c>
      <c r="O53" s="18">
        <v>1072</v>
      </c>
      <c r="P53" s="18">
        <v>223</v>
      </c>
      <c r="Q53" s="18">
        <v>646</v>
      </c>
      <c r="R53" s="18">
        <v>0</v>
      </c>
      <c r="S53" s="18">
        <v>0</v>
      </c>
      <c r="T53" s="18">
        <v>0</v>
      </c>
    </row>
    <row r="54" spans="1:20" x14ac:dyDescent="0.2">
      <c r="A54" s="9" t="s">
        <v>44</v>
      </c>
      <c r="B54" s="18" t="s">
        <v>45</v>
      </c>
      <c r="C54" s="9" t="s">
        <v>8</v>
      </c>
      <c r="D54" s="18" t="s">
        <v>32</v>
      </c>
      <c r="E54" s="18">
        <v>634</v>
      </c>
      <c r="F54" s="18">
        <v>-555</v>
      </c>
      <c r="G54" s="18">
        <v>0</v>
      </c>
      <c r="H54" s="18">
        <v>635</v>
      </c>
      <c r="I54" s="18">
        <v>1</v>
      </c>
      <c r="J54" s="18">
        <v>1</v>
      </c>
      <c r="K54" s="18">
        <v>75</v>
      </c>
      <c r="L54" s="18">
        <v>183</v>
      </c>
      <c r="M54" s="18">
        <v>423</v>
      </c>
      <c r="N54" s="18">
        <v>6</v>
      </c>
      <c r="O54" s="18">
        <v>93</v>
      </c>
      <c r="P54" s="18">
        <v>407</v>
      </c>
      <c r="Q54" s="18">
        <v>17</v>
      </c>
      <c r="R54" s="18">
        <v>0</v>
      </c>
      <c r="S54" s="18">
        <v>11</v>
      </c>
      <c r="T54" s="18">
        <v>47</v>
      </c>
    </row>
    <row r="55" spans="1:20" x14ac:dyDescent="0.2">
      <c r="A55" s="9" t="s">
        <v>44</v>
      </c>
      <c r="B55" s="9" t="s">
        <v>57</v>
      </c>
      <c r="C55" s="9" t="s">
        <v>8</v>
      </c>
      <c r="D55" s="10" t="s">
        <v>47</v>
      </c>
      <c r="E55" s="11"/>
      <c r="F55" s="12">
        <v>-590</v>
      </c>
      <c r="G55" s="13">
        <v>0</v>
      </c>
      <c r="H55" s="14">
        <v>0</v>
      </c>
      <c r="I55" s="13">
        <v>0</v>
      </c>
      <c r="J55" s="13">
        <v>0</v>
      </c>
      <c r="K55" s="13">
        <v>89</v>
      </c>
      <c r="L55" s="13">
        <v>0</v>
      </c>
      <c r="M55" s="13">
        <v>130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4800</v>
      </c>
      <c r="T55" s="13">
        <v>350</v>
      </c>
    </row>
    <row r="56" spans="1:20" x14ac:dyDescent="0.2">
      <c r="A56" s="9" t="s">
        <v>44</v>
      </c>
      <c r="B56" s="9" t="s">
        <v>57</v>
      </c>
      <c r="C56" s="9" t="s">
        <v>8</v>
      </c>
      <c r="D56" s="10" t="s">
        <v>58</v>
      </c>
      <c r="E56" s="11"/>
      <c r="F56" s="12">
        <v>0</v>
      </c>
      <c r="G56" s="13">
        <v>0</v>
      </c>
      <c r="H56" s="14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700</v>
      </c>
      <c r="T56" s="13">
        <v>0</v>
      </c>
    </row>
    <row r="57" spans="1:20" x14ac:dyDescent="0.2">
      <c r="A57" s="9" t="s">
        <v>44</v>
      </c>
      <c r="B57" s="9" t="s">
        <v>57</v>
      </c>
      <c r="C57" s="9" t="s">
        <v>8</v>
      </c>
      <c r="D57" s="10" t="s">
        <v>48</v>
      </c>
      <c r="E57" s="11"/>
      <c r="F57" s="12">
        <v>-694</v>
      </c>
      <c r="G57" s="13">
        <v>0</v>
      </c>
      <c r="H57" s="14">
        <v>0</v>
      </c>
      <c r="I57" s="13">
        <v>0</v>
      </c>
      <c r="J57" s="13">
        <v>0</v>
      </c>
      <c r="K57" s="13">
        <v>92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1500</v>
      </c>
      <c r="T57" s="13">
        <v>0</v>
      </c>
    </row>
    <row r="58" spans="1:20" x14ac:dyDescent="0.2">
      <c r="A58" s="9" t="s">
        <v>44</v>
      </c>
      <c r="B58" s="9" t="s">
        <v>57</v>
      </c>
      <c r="C58" s="9" t="s">
        <v>8</v>
      </c>
      <c r="D58" s="10" t="s">
        <v>59</v>
      </c>
      <c r="E58" s="11"/>
      <c r="F58" s="12">
        <v>0</v>
      </c>
      <c r="G58" s="13">
        <v>0</v>
      </c>
      <c r="H58" s="14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>
        <v>0</v>
      </c>
    </row>
    <row r="59" spans="1:20" x14ac:dyDescent="0.2">
      <c r="A59" s="9" t="s">
        <v>44</v>
      </c>
      <c r="B59" s="9" t="s">
        <v>57</v>
      </c>
      <c r="C59" s="9" t="s">
        <v>8</v>
      </c>
      <c r="D59" s="10" t="s">
        <v>14</v>
      </c>
      <c r="E59" s="11">
        <v>1.0727023319615911</v>
      </c>
      <c r="F59" s="12">
        <v>-1904</v>
      </c>
      <c r="G59" s="13">
        <v>-1671</v>
      </c>
      <c r="H59" s="14">
        <v>3022</v>
      </c>
      <c r="I59" s="13">
        <v>1458</v>
      </c>
      <c r="J59" s="13">
        <v>4171</v>
      </c>
      <c r="K59" s="13">
        <v>7671</v>
      </c>
      <c r="L59" s="13">
        <v>4377</v>
      </c>
      <c r="M59" s="13">
        <v>3879</v>
      </c>
      <c r="N59" s="13">
        <v>1146</v>
      </c>
      <c r="O59" s="13">
        <v>2500</v>
      </c>
      <c r="P59" s="13">
        <v>195</v>
      </c>
      <c r="Q59" s="13">
        <v>8963</v>
      </c>
      <c r="R59" s="13">
        <v>3900</v>
      </c>
      <c r="S59" s="13">
        <v>9700</v>
      </c>
      <c r="T59" s="13">
        <v>4700</v>
      </c>
    </row>
    <row r="60" spans="1:20" x14ac:dyDescent="0.2">
      <c r="A60" s="9" t="s">
        <v>44</v>
      </c>
      <c r="B60" s="9" t="s">
        <v>57</v>
      </c>
      <c r="C60" s="9" t="s">
        <v>8</v>
      </c>
      <c r="D60" s="15" t="s">
        <v>18</v>
      </c>
      <c r="E60" s="11">
        <v>96.697530864197532</v>
      </c>
      <c r="F60" s="12">
        <v>-6975</v>
      </c>
      <c r="G60" s="13">
        <v>-608</v>
      </c>
      <c r="H60" s="14">
        <v>15827</v>
      </c>
      <c r="I60" s="13">
        <v>162</v>
      </c>
      <c r="J60" s="16">
        <v>9632</v>
      </c>
      <c r="K60" s="16">
        <v>23294</v>
      </c>
      <c r="L60" s="16">
        <v>28681</v>
      </c>
      <c r="M60" s="16">
        <v>11376</v>
      </c>
      <c r="N60" s="16">
        <v>4518</v>
      </c>
      <c r="O60" s="16">
        <v>10000</v>
      </c>
      <c r="P60" s="16">
        <v>25472</v>
      </c>
      <c r="Q60" s="16">
        <v>45493</v>
      </c>
      <c r="R60" s="16">
        <v>67400</v>
      </c>
      <c r="S60" s="13">
        <v>51800</v>
      </c>
      <c r="T60" s="13">
        <v>47150</v>
      </c>
    </row>
    <row r="61" spans="1:20" x14ac:dyDescent="0.2">
      <c r="A61" s="9" t="s">
        <v>44</v>
      </c>
      <c r="B61" s="9" t="s">
        <v>57</v>
      </c>
      <c r="C61" s="9" t="s">
        <v>8</v>
      </c>
      <c r="D61" s="10" t="s">
        <v>51</v>
      </c>
      <c r="E61" s="11">
        <v>610.57692307692309</v>
      </c>
      <c r="F61" s="12">
        <v>-3820</v>
      </c>
      <c r="G61" s="13">
        <v>-88</v>
      </c>
      <c r="H61" s="14">
        <v>15901</v>
      </c>
      <c r="I61" s="13">
        <v>26</v>
      </c>
      <c r="J61" s="16">
        <v>5703</v>
      </c>
      <c r="K61" s="16">
        <v>5737</v>
      </c>
      <c r="L61" s="16">
        <v>12377</v>
      </c>
      <c r="M61" s="16">
        <v>3197</v>
      </c>
      <c r="N61" s="16">
        <v>2347</v>
      </c>
      <c r="O61" s="16">
        <v>5570</v>
      </c>
      <c r="P61" s="16">
        <v>2037</v>
      </c>
      <c r="Q61" s="16">
        <v>7039</v>
      </c>
      <c r="R61" s="16">
        <v>6600</v>
      </c>
      <c r="S61" s="13">
        <v>18900</v>
      </c>
      <c r="T61" s="13">
        <v>14300</v>
      </c>
    </row>
    <row r="62" spans="1:20" x14ac:dyDescent="0.2">
      <c r="A62" s="9" t="s">
        <v>44</v>
      </c>
      <c r="B62" s="9" t="s">
        <v>57</v>
      </c>
      <c r="C62" s="9" t="s">
        <v>8</v>
      </c>
      <c r="D62" s="15" t="s">
        <v>32</v>
      </c>
      <c r="E62" s="11">
        <v>20.187845303867402</v>
      </c>
      <c r="F62" s="12">
        <v>-2963</v>
      </c>
      <c r="G62" s="13">
        <v>-912</v>
      </c>
      <c r="H62" s="14">
        <v>3835</v>
      </c>
      <c r="I62" s="13">
        <v>181</v>
      </c>
      <c r="J62" s="16">
        <v>10</v>
      </c>
      <c r="K62" s="16">
        <v>4429</v>
      </c>
      <c r="L62" s="16">
        <v>1216</v>
      </c>
      <c r="M62" s="16">
        <v>1656</v>
      </c>
      <c r="N62" s="16">
        <v>405</v>
      </c>
      <c r="O62" s="16">
        <v>1070</v>
      </c>
      <c r="P62" s="16">
        <v>6836</v>
      </c>
      <c r="Q62" s="16">
        <v>4019</v>
      </c>
      <c r="R62" s="16">
        <v>14300</v>
      </c>
      <c r="S62" s="13">
        <v>10700</v>
      </c>
      <c r="T62" s="13">
        <v>700</v>
      </c>
    </row>
    <row r="63" spans="1:20" x14ac:dyDescent="0.2">
      <c r="A63" s="9" t="s">
        <v>44</v>
      </c>
      <c r="B63" s="9" t="s">
        <v>57</v>
      </c>
      <c r="C63" s="9" t="s">
        <v>33</v>
      </c>
      <c r="D63" s="18" t="s">
        <v>60</v>
      </c>
      <c r="E63" s="18">
        <v>2.6689361702127661</v>
      </c>
      <c r="F63" s="18">
        <v>-25821</v>
      </c>
      <c r="G63" s="18">
        <v>-8995</v>
      </c>
      <c r="H63" s="18">
        <v>12933</v>
      </c>
      <c r="I63" s="18">
        <v>3525</v>
      </c>
      <c r="J63" s="18">
        <v>1914</v>
      </c>
      <c r="K63" s="18">
        <v>20272</v>
      </c>
      <c r="L63" s="18">
        <v>9728</v>
      </c>
      <c r="M63" s="18">
        <v>3865</v>
      </c>
      <c r="N63" s="18">
        <v>3010</v>
      </c>
      <c r="O63" s="18">
        <v>1755</v>
      </c>
      <c r="P63" s="18">
        <v>13500</v>
      </c>
      <c r="Q63" s="18">
        <v>5200</v>
      </c>
      <c r="R63" s="18">
        <v>0</v>
      </c>
      <c r="S63" s="18">
        <v>44000</v>
      </c>
      <c r="T63" s="18">
        <v>26550</v>
      </c>
    </row>
    <row r="64" spans="1:20" x14ac:dyDescent="0.2">
      <c r="A64" s="9" t="s">
        <v>44</v>
      </c>
      <c r="B64" s="9" t="s">
        <v>57</v>
      </c>
      <c r="C64" s="9" t="s">
        <v>33</v>
      </c>
      <c r="D64" s="18" t="s">
        <v>61</v>
      </c>
      <c r="E64" s="18"/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/>
      <c r="R64" s="18">
        <v>0</v>
      </c>
      <c r="S64" s="18">
        <v>0</v>
      </c>
      <c r="T64" s="18">
        <v>150</v>
      </c>
    </row>
    <row r="65" spans="1:20" x14ac:dyDescent="0.2">
      <c r="A65" s="9" t="s">
        <v>44</v>
      </c>
      <c r="B65" s="9" t="s">
        <v>57</v>
      </c>
      <c r="C65" s="9" t="s">
        <v>33</v>
      </c>
      <c r="D65" s="18" t="s">
        <v>62</v>
      </c>
      <c r="E65" s="18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  <c r="Q65" s="18"/>
      <c r="R65" s="18"/>
      <c r="S65" s="18"/>
      <c r="T65" s="18"/>
    </row>
    <row r="66" spans="1:20" x14ac:dyDescent="0.2">
      <c r="A66" s="9" t="s">
        <v>44</v>
      </c>
      <c r="B66" s="9" t="s">
        <v>57</v>
      </c>
      <c r="C66" s="9" t="s">
        <v>33</v>
      </c>
      <c r="D66" s="18" t="s">
        <v>63</v>
      </c>
      <c r="E66" s="18"/>
      <c r="F66" s="18">
        <v>-226</v>
      </c>
      <c r="G66" s="18">
        <v>0</v>
      </c>
      <c r="H66" s="18">
        <v>152</v>
      </c>
      <c r="I66" s="18">
        <v>0</v>
      </c>
      <c r="J66" s="18">
        <v>0</v>
      </c>
      <c r="K66" s="18">
        <v>0</v>
      </c>
      <c r="L66" s="18">
        <v>109</v>
      </c>
      <c r="M66" s="18">
        <v>0</v>
      </c>
      <c r="N66" s="18">
        <v>0</v>
      </c>
      <c r="O66" s="18">
        <v>0</v>
      </c>
      <c r="P66" s="18">
        <v>0</v>
      </c>
      <c r="Q66" s="18"/>
      <c r="R66" s="18">
        <v>0</v>
      </c>
      <c r="S66" s="18">
        <v>0</v>
      </c>
      <c r="T66" s="18">
        <v>500</v>
      </c>
    </row>
    <row r="67" spans="1:20" x14ac:dyDescent="0.2">
      <c r="A67" s="9" t="s">
        <v>44</v>
      </c>
      <c r="B67" s="18" t="s">
        <v>64</v>
      </c>
      <c r="C67" s="9" t="s">
        <v>8</v>
      </c>
      <c r="D67" s="19" t="s">
        <v>9</v>
      </c>
      <c r="E67" s="20"/>
      <c r="F67" s="21">
        <v>-656</v>
      </c>
      <c r="G67" s="22">
        <v>-25</v>
      </c>
      <c r="H67" s="23">
        <v>556</v>
      </c>
      <c r="I67" s="22">
        <v>0</v>
      </c>
      <c r="J67" s="22">
        <v>14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1:20" x14ac:dyDescent="0.2">
      <c r="A68" s="9" t="s">
        <v>44</v>
      </c>
      <c r="B68" s="18" t="s">
        <v>64</v>
      </c>
      <c r="C68" s="9" t="s">
        <v>8</v>
      </c>
      <c r="D68" s="10" t="s">
        <v>13</v>
      </c>
      <c r="E68" s="11">
        <v>-4.1095890410958902E-2</v>
      </c>
      <c r="F68" s="21">
        <v>-560</v>
      </c>
      <c r="G68" s="24">
        <v>-494</v>
      </c>
      <c r="H68" s="25">
        <v>70</v>
      </c>
      <c r="I68" s="24">
        <v>73</v>
      </c>
      <c r="J68" s="24">
        <v>90</v>
      </c>
      <c r="K68" s="13">
        <v>570</v>
      </c>
      <c r="L68" s="13">
        <v>28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14</v>
      </c>
      <c r="S68" s="13">
        <v>0</v>
      </c>
      <c r="T68" s="13">
        <v>0</v>
      </c>
    </row>
    <row r="69" spans="1:20" x14ac:dyDescent="0.2">
      <c r="A69" s="9" t="s">
        <v>44</v>
      </c>
      <c r="B69" s="18" t="s">
        <v>64</v>
      </c>
      <c r="C69" s="9" t="s">
        <v>8</v>
      </c>
      <c r="D69" s="10" t="s">
        <v>50</v>
      </c>
      <c r="E69" s="11">
        <v>1.8620689655172413</v>
      </c>
      <c r="F69" s="21">
        <v>-280</v>
      </c>
      <c r="G69" s="24">
        <v>-131</v>
      </c>
      <c r="H69" s="25">
        <v>249</v>
      </c>
      <c r="I69" s="24">
        <v>87</v>
      </c>
      <c r="J69" s="24">
        <v>2</v>
      </c>
      <c r="K69" s="13">
        <v>80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3</v>
      </c>
      <c r="S69" s="13">
        <v>0</v>
      </c>
      <c r="T69" s="13">
        <v>8</v>
      </c>
    </row>
    <row r="70" spans="1:20" x14ac:dyDescent="0.2">
      <c r="A70" s="9" t="s">
        <v>44</v>
      </c>
      <c r="B70" s="18" t="s">
        <v>64</v>
      </c>
      <c r="C70" s="9" t="s">
        <v>8</v>
      </c>
      <c r="D70" s="10" t="s">
        <v>14</v>
      </c>
      <c r="E70" s="11">
        <v>1.2253454025726536</v>
      </c>
      <c r="F70" s="21">
        <v>-1569</v>
      </c>
      <c r="G70" s="24">
        <v>-2090</v>
      </c>
      <c r="H70" s="25">
        <v>4671</v>
      </c>
      <c r="I70" s="24">
        <v>2099</v>
      </c>
      <c r="J70" s="24">
        <v>1999</v>
      </c>
      <c r="K70" s="13">
        <v>3072</v>
      </c>
      <c r="L70" s="13">
        <v>2390</v>
      </c>
      <c r="M70" s="13">
        <v>1947</v>
      </c>
      <c r="N70" s="13">
        <v>0</v>
      </c>
      <c r="O70" s="13">
        <v>0</v>
      </c>
      <c r="P70" s="13">
        <v>802</v>
      </c>
      <c r="Q70" s="13">
        <v>1168</v>
      </c>
      <c r="R70" s="13">
        <v>1361</v>
      </c>
      <c r="S70" s="13">
        <v>0</v>
      </c>
      <c r="T70" s="13">
        <v>919</v>
      </c>
    </row>
    <row r="71" spans="1:20" x14ac:dyDescent="0.2">
      <c r="A71" s="9" t="s">
        <v>44</v>
      </c>
      <c r="B71" s="18" t="s">
        <v>64</v>
      </c>
      <c r="C71" s="9" t="s">
        <v>8</v>
      </c>
      <c r="D71" s="10" t="s">
        <v>17</v>
      </c>
      <c r="E71" s="11">
        <v>33.032786885245905</v>
      </c>
      <c r="F71" s="21">
        <v>-1906</v>
      </c>
      <c r="G71" s="24">
        <v>-1074</v>
      </c>
      <c r="H71" s="25">
        <v>2076</v>
      </c>
      <c r="I71" s="24">
        <v>61</v>
      </c>
      <c r="J71" s="24">
        <v>455</v>
      </c>
      <c r="K71" s="13">
        <v>1828</v>
      </c>
      <c r="L71" s="13">
        <v>494</v>
      </c>
      <c r="M71" s="13">
        <v>1576</v>
      </c>
      <c r="N71" s="13">
        <v>0</v>
      </c>
      <c r="O71" s="13">
        <v>0</v>
      </c>
      <c r="P71" s="13">
        <v>502</v>
      </c>
      <c r="Q71" s="13">
        <v>3308</v>
      </c>
      <c r="R71" s="13">
        <v>2352</v>
      </c>
      <c r="S71" s="13">
        <v>0</v>
      </c>
      <c r="T71" s="13">
        <v>1689</v>
      </c>
    </row>
    <row r="72" spans="1:20" x14ac:dyDescent="0.2">
      <c r="A72" s="9" t="s">
        <v>44</v>
      </c>
      <c r="B72" s="18" t="s">
        <v>64</v>
      </c>
      <c r="C72" s="9" t="s">
        <v>8</v>
      </c>
      <c r="D72" s="10" t="s">
        <v>18</v>
      </c>
      <c r="E72" s="11">
        <v>10.220588235294118</v>
      </c>
      <c r="F72" s="21">
        <v>-1140</v>
      </c>
      <c r="G72" s="24">
        <v>-269</v>
      </c>
      <c r="H72" s="25">
        <v>763</v>
      </c>
      <c r="I72" s="24">
        <v>68</v>
      </c>
      <c r="J72" s="24">
        <v>873</v>
      </c>
      <c r="K72" s="13">
        <v>611</v>
      </c>
      <c r="L72" s="13">
        <v>49</v>
      </c>
      <c r="M72" s="13">
        <v>558</v>
      </c>
      <c r="N72" s="13">
        <v>0</v>
      </c>
      <c r="O72" s="13">
        <v>0</v>
      </c>
      <c r="P72" s="13">
        <v>205</v>
      </c>
      <c r="Q72" s="13">
        <v>195</v>
      </c>
      <c r="R72" s="13">
        <v>148</v>
      </c>
      <c r="S72" s="13">
        <v>0</v>
      </c>
      <c r="T72" s="13">
        <v>75</v>
      </c>
    </row>
    <row r="73" spans="1:20" x14ac:dyDescent="0.2">
      <c r="A73" s="9" t="s">
        <v>44</v>
      </c>
      <c r="B73" s="18" t="s">
        <v>64</v>
      </c>
      <c r="C73" s="9" t="s">
        <v>8</v>
      </c>
      <c r="D73" s="10" t="s">
        <v>25</v>
      </c>
      <c r="E73" s="11">
        <v>1.7333333333333334</v>
      </c>
      <c r="F73" s="21">
        <v>-461</v>
      </c>
      <c r="G73" s="24">
        <v>-308</v>
      </c>
      <c r="H73" s="25">
        <v>328</v>
      </c>
      <c r="I73" s="24">
        <v>120</v>
      </c>
      <c r="J73" s="24">
        <v>0</v>
      </c>
      <c r="K73" s="13">
        <v>172</v>
      </c>
      <c r="L73" s="13">
        <v>0</v>
      </c>
      <c r="M73" s="13">
        <v>0</v>
      </c>
      <c r="N73" s="13">
        <v>0</v>
      </c>
      <c r="O73" s="13">
        <v>0</v>
      </c>
      <c r="P73" s="13">
        <v>19</v>
      </c>
      <c r="Q73" s="13">
        <v>30</v>
      </c>
      <c r="R73" s="13">
        <v>0</v>
      </c>
      <c r="S73" s="13">
        <v>0</v>
      </c>
      <c r="T73" s="13">
        <v>0</v>
      </c>
    </row>
    <row r="74" spans="1:20" x14ac:dyDescent="0.2">
      <c r="A74" s="9" t="s">
        <v>44</v>
      </c>
      <c r="B74" s="18" t="s">
        <v>64</v>
      </c>
      <c r="C74" s="9" t="s">
        <v>8</v>
      </c>
      <c r="D74" s="19" t="s">
        <v>65</v>
      </c>
      <c r="E74" s="11"/>
      <c r="F74" s="21">
        <v>-134</v>
      </c>
      <c r="G74" s="24">
        <v>-46</v>
      </c>
      <c r="H74" s="25">
        <v>237</v>
      </c>
      <c r="I74" s="24">
        <v>0</v>
      </c>
      <c r="J74" s="24">
        <v>0</v>
      </c>
      <c r="K74" s="13">
        <v>84</v>
      </c>
      <c r="L74" s="13">
        <v>135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19</v>
      </c>
      <c r="S74" s="13">
        <v>0</v>
      </c>
      <c r="T74" s="13">
        <v>0</v>
      </c>
    </row>
    <row r="75" spans="1:20" x14ac:dyDescent="0.2">
      <c r="A75" s="9" t="s">
        <v>44</v>
      </c>
      <c r="B75" s="18" t="s">
        <v>64</v>
      </c>
      <c r="C75" s="9" t="s">
        <v>8</v>
      </c>
      <c r="D75" s="10" t="s">
        <v>28</v>
      </c>
      <c r="E75" s="11"/>
      <c r="F75" s="21">
        <v>0</v>
      </c>
      <c r="G75" s="24">
        <v>0</v>
      </c>
      <c r="H75" s="25">
        <v>0</v>
      </c>
      <c r="I75" s="24">
        <v>0</v>
      </c>
      <c r="J75" s="24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</row>
    <row r="76" spans="1:20" x14ac:dyDescent="0.2">
      <c r="A76" s="9" t="s">
        <v>44</v>
      </c>
      <c r="B76" s="18" t="s">
        <v>64</v>
      </c>
      <c r="C76" s="9" t="s">
        <v>8</v>
      </c>
      <c r="D76" s="15" t="s">
        <v>32</v>
      </c>
      <c r="E76" s="11">
        <v>3.9249999999999998</v>
      </c>
      <c r="F76" s="21">
        <v>-1234</v>
      </c>
      <c r="G76" s="24">
        <v>-372</v>
      </c>
      <c r="H76" s="25">
        <v>788</v>
      </c>
      <c r="I76" s="24">
        <v>160</v>
      </c>
      <c r="J76" s="26">
        <v>229</v>
      </c>
      <c r="K76" s="16">
        <v>1868</v>
      </c>
      <c r="L76" s="16">
        <v>65</v>
      </c>
      <c r="M76" s="16">
        <v>15</v>
      </c>
      <c r="N76" s="16">
        <v>0</v>
      </c>
      <c r="O76" s="16">
        <v>0</v>
      </c>
      <c r="P76" s="16">
        <v>17</v>
      </c>
      <c r="Q76" s="16">
        <v>5</v>
      </c>
      <c r="R76" s="16">
        <v>20</v>
      </c>
      <c r="S76" s="13">
        <v>0</v>
      </c>
      <c r="T76" s="13">
        <v>520</v>
      </c>
    </row>
    <row r="77" spans="1:20" x14ac:dyDescent="0.2">
      <c r="A77" s="9" t="s">
        <v>44</v>
      </c>
      <c r="B77" s="18" t="s">
        <v>64</v>
      </c>
      <c r="C77" s="9" t="s">
        <v>33</v>
      </c>
      <c r="D77" s="27" t="s">
        <v>60</v>
      </c>
      <c r="E77" s="28">
        <v>0.13333333333333333</v>
      </c>
      <c r="F77" s="21">
        <v>-400</v>
      </c>
      <c r="G77" s="29">
        <v>-300</v>
      </c>
      <c r="H77" s="30">
        <v>340</v>
      </c>
      <c r="I77" s="29">
        <v>300</v>
      </c>
      <c r="J77" s="29">
        <v>210</v>
      </c>
      <c r="K77" s="29">
        <v>500</v>
      </c>
      <c r="L77" s="29">
        <v>0</v>
      </c>
      <c r="M77" s="29">
        <v>265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</row>
    <row r="78" spans="1:20" x14ac:dyDescent="0.2">
      <c r="A78" s="9" t="s">
        <v>44</v>
      </c>
      <c r="B78" s="18" t="s">
        <v>64</v>
      </c>
      <c r="C78" s="9" t="s">
        <v>33</v>
      </c>
      <c r="D78" s="27" t="s">
        <v>35</v>
      </c>
      <c r="E78" s="28"/>
      <c r="F78" s="21">
        <v>0</v>
      </c>
      <c r="G78" s="29">
        <v>0</v>
      </c>
      <c r="H78" s="30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</row>
    <row r="79" spans="1:20" x14ac:dyDescent="0.2">
      <c r="A79" s="9" t="s">
        <v>44</v>
      </c>
      <c r="B79" s="18" t="s">
        <v>64</v>
      </c>
      <c r="C79" s="9" t="s">
        <v>33</v>
      </c>
      <c r="D79" s="27" t="s">
        <v>66</v>
      </c>
      <c r="E79" s="28"/>
      <c r="F79" s="21">
        <v>-1</v>
      </c>
      <c r="G79" s="29">
        <v>0</v>
      </c>
      <c r="H79" s="30">
        <v>7</v>
      </c>
      <c r="I79" s="29">
        <v>0</v>
      </c>
      <c r="J79" s="29">
        <v>0</v>
      </c>
      <c r="K79" s="29">
        <v>28</v>
      </c>
      <c r="L79" s="29"/>
      <c r="M79" s="29">
        <v>0</v>
      </c>
      <c r="N79" s="29"/>
      <c r="O79" s="29"/>
      <c r="P79" s="29"/>
      <c r="Q79" s="29"/>
      <c r="R79" s="29"/>
      <c r="S79" s="29"/>
      <c r="T79" s="29"/>
    </row>
    <row r="80" spans="1:20" x14ac:dyDescent="0.2">
      <c r="A80" s="9" t="s">
        <v>44</v>
      </c>
      <c r="B80" s="18" t="s">
        <v>64</v>
      </c>
      <c r="C80" s="9" t="s">
        <v>33</v>
      </c>
      <c r="D80" s="27" t="s">
        <v>67</v>
      </c>
      <c r="E80" s="28"/>
      <c r="F80" s="21">
        <v>0</v>
      </c>
      <c r="G80" s="29">
        <v>0</v>
      </c>
      <c r="H80" s="30">
        <v>0</v>
      </c>
      <c r="I80" s="29">
        <v>0</v>
      </c>
      <c r="J80" s="29">
        <v>0</v>
      </c>
      <c r="K80" s="29">
        <v>0</v>
      </c>
      <c r="L80" s="29"/>
      <c r="M80" s="29">
        <v>0</v>
      </c>
      <c r="N80" s="29"/>
      <c r="O80" s="29"/>
      <c r="P80" s="29"/>
      <c r="Q80" s="29"/>
      <c r="R80" s="29"/>
      <c r="S80" s="29"/>
      <c r="T80" s="29"/>
    </row>
    <row r="81" spans="1:20" x14ac:dyDescent="0.2">
      <c r="A81" s="9" t="s">
        <v>44</v>
      </c>
      <c r="B81" s="18" t="s">
        <v>64</v>
      </c>
      <c r="C81" s="9" t="s">
        <v>33</v>
      </c>
      <c r="D81" s="27" t="s">
        <v>63</v>
      </c>
      <c r="E81" s="28"/>
      <c r="F81" s="21">
        <v>-2</v>
      </c>
      <c r="G81" s="29">
        <v>0</v>
      </c>
      <c r="H81" s="30">
        <v>6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</row>
    <row r="82" spans="1:20" x14ac:dyDescent="0.2">
      <c r="A82" s="9" t="s">
        <v>44</v>
      </c>
      <c r="B82" s="18" t="s">
        <v>68</v>
      </c>
      <c r="C82" s="9" t="s">
        <v>8</v>
      </c>
      <c r="D82" s="19" t="s">
        <v>47</v>
      </c>
      <c r="E82" s="31"/>
      <c r="F82" s="32">
        <v>0</v>
      </c>
      <c r="G82" s="17">
        <v>0</v>
      </c>
      <c r="H82" s="33"/>
      <c r="I82" s="17">
        <v>0</v>
      </c>
      <c r="J82" s="17">
        <v>0</v>
      </c>
      <c r="K82" s="17">
        <v>0</v>
      </c>
      <c r="L82" s="17">
        <v>0</v>
      </c>
      <c r="M82" s="17"/>
      <c r="N82" s="17"/>
      <c r="O82" s="17"/>
      <c r="P82" s="17"/>
      <c r="Q82" s="17"/>
      <c r="R82" s="17"/>
      <c r="S82" s="17"/>
      <c r="T82" s="17"/>
    </row>
    <row r="83" spans="1:20" x14ac:dyDescent="0.2">
      <c r="A83" s="9" t="s">
        <v>44</v>
      </c>
      <c r="B83" s="18" t="s">
        <v>68</v>
      </c>
      <c r="C83" s="9" t="s">
        <v>8</v>
      </c>
      <c r="D83" s="19" t="s">
        <v>69</v>
      </c>
      <c r="E83" s="31"/>
      <c r="F83" s="32">
        <v>0</v>
      </c>
      <c r="G83" s="17">
        <v>0</v>
      </c>
      <c r="H83" s="33"/>
      <c r="I83" s="17">
        <v>0</v>
      </c>
      <c r="J83" s="17">
        <v>0</v>
      </c>
      <c r="K83" s="17">
        <v>0</v>
      </c>
      <c r="L83" s="17">
        <v>0</v>
      </c>
      <c r="M83" s="17"/>
      <c r="N83" s="17"/>
      <c r="O83" s="17"/>
      <c r="P83" s="17"/>
      <c r="Q83" s="17"/>
      <c r="R83" s="17"/>
      <c r="S83" s="17"/>
      <c r="T83" s="17"/>
    </row>
    <row r="84" spans="1:20" x14ac:dyDescent="0.2">
      <c r="A84" s="9" t="s">
        <v>44</v>
      </c>
      <c r="B84" s="18" t="s">
        <v>68</v>
      </c>
      <c r="C84" s="9" t="s">
        <v>8</v>
      </c>
      <c r="D84" s="19" t="s">
        <v>70</v>
      </c>
      <c r="E84" s="31"/>
      <c r="F84" s="32">
        <v>0</v>
      </c>
      <c r="G84" s="17">
        <v>0</v>
      </c>
      <c r="H84" s="33"/>
      <c r="I84" s="17">
        <v>0</v>
      </c>
      <c r="J84" s="17">
        <v>0</v>
      </c>
      <c r="K84" s="17">
        <v>0</v>
      </c>
      <c r="L84" s="17">
        <v>0</v>
      </c>
      <c r="M84" s="17"/>
      <c r="N84" s="17"/>
      <c r="O84" s="17"/>
      <c r="P84" s="17"/>
      <c r="Q84" s="17"/>
      <c r="R84" s="17"/>
      <c r="S84" s="17"/>
      <c r="T84" s="17"/>
    </row>
    <row r="85" spans="1:20" x14ac:dyDescent="0.2">
      <c r="A85" s="9" t="s">
        <v>44</v>
      </c>
      <c r="B85" s="18" t="s">
        <v>68</v>
      </c>
      <c r="C85" s="9" t="s">
        <v>8</v>
      </c>
      <c r="D85" s="19" t="s">
        <v>48</v>
      </c>
      <c r="E85" s="31"/>
      <c r="F85" s="32">
        <v>-70</v>
      </c>
      <c r="G85" s="17">
        <v>0</v>
      </c>
      <c r="H85" s="33">
        <v>30</v>
      </c>
      <c r="I85" s="17">
        <v>0</v>
      </c>
      <c r="J85" s="17">
        <v>0</v>
      </c>
      <c r="K85" s="17">
        <v>0</v>
      </c>
      <c r="L85" s="17">
        <v>0</v>
      </c>
      <c r="M85" s="17"/>
      <c r="N85" s="17"/>
      <c r="O85" s="17"/>
      <c r="P85" s="17"/>
      <c r="Q85" s="17"/>
      <c r="R85" s="17"/>
      <c r="S85" s="17"/>
      <c r="T85" s="17"/>
    </row>
    <row r="86" spans="1:20" x14ac:dyDescent="0.2">
      <c r="A86" s="9" t="s">
        <v>44</v>
      </c>
      <c r="B86" s="18" t="s">
        <v>68</v>
      </c>
      <c r="C86" s="9" t="s">
        <v>8</v>
      </c>
      <c r="D86" s="19" t="s">
        <v>12</v>
      </c>
      <c r="E86" s="31"/>
      <c r="F86" s="32">
        <v>0</v>
      </c>
      <c r="G86" s="17">
        <v>0</v>
      </c>
      <c r="H86" s="33"/>
      <c r="I86" s="17">
        <v>0</v>
      </c>
      <c r="J86" s="17">
        <v>0</v>
      </c>
      <c r="K86" s="17">
        <v>0</v>
      </c>
      <c r="L86" s="17">
        <v>0</v>
      </c>
      <c r="M86" s="17"/>
      <c r="N86" s="17"/>
      <c r="O86" s="17"/>
      <c r="P86" s="17"/>
      <c r="Q86" s="17"/>
      <c r="R86" s="17"/>
      <c r="S86" s="17"/>
      <c r="T86" s="17"/>
    </row>
    <row r="87" spans="1:20" x14ac:dyDescent="0.2">
      <c r="A87" s="9" t="s">
        <v>44</v>
      </c>
      <c r="B87" s="18" t="s">
        <v>68</v>
      </c>
      <c r="C87" s="9" t="s">
        <v>8</v>
      </c>
      <c r="D87" s="19" t="s">
        <v>13</v>
      </c>
      <c r="E87" s="31"/>
      <c r="F87" s="32">
        <v>-30</v>
      </c>
      <c r="G87" s="17">
        <v>0</v>
      </c>
      <c r="H87" s="33">
        <v>40</v>
      </c>
      <c r="I87" s="17">
        <v>0</v>
      </c>
      <c r="J87" s="17">
        <v>0</v>
      </c>
      <c r="K87" s="17">
        <v>0</v>
      </c>
      <c r="L87" s="17">
        <v>0</v>
      </c>
      <c r="M87" s="17"/>
      <c r="N87" s="17"/>
      <c r="O87" s="17"/>
      <c r="P87" s="17"/>
      <c r="Q87" s="17"/>
      <c r="R87" s="17"/>
      <c r="S87" s="17"/>
      <c r="T87" s="17"/>
    </row>
    <row r="88" spans="1:20" x14ac:dyDescent="0.2">
      <c r="A88" s="9" t="s">
        <v>44</v>
      </c>
      <c r="B88" s="18" t="s">
        <v>68</v>
      </c>
      <c r="C88" s="9" t="s">
        <v>8</v>
      </c>
      <c r="D88" s="19" t="s">
        <v>50</v>
      </c>
      <c r="E88" s="31"/>
      <c r="F88" s="32">
        <v>0</v>
      </c>
      <c r="G88" s="17">
        <v>0</v>
      </c>
      <c r="H88" s="33"/>
      <c r="I88" s="17">
        <v>0</v>
      </c>
      <c r="J88" s="17">
        <v>0</v>
      </c>
      <c r="K88" s="17">
        <v>0</v>
      </c>
      <c r="L88" s="17">
        <v>0</v>
      </c>
      <c r="M88" s="17"/>
      <c r="N88" s="17"/>
      <c r="O88" s="17"/>
      <c r="P88" s="17"/>
      <c r="Q88" s="17"/>
      <c r="R88" s="17"/>
      <c r="S88" s="17"/>
      <c r="T88" s="17"/>
    </row>
    <row r="89" spans="1:20" x14ac:dyDescent="0.2">
      <c r="A89" s="9" t="s">
        <v>44</v>
      </c>
      <c r="B89" s="18" t="s">
        <v>68</v>
      </c>
      <c r="C89" s="9" t="s">
        <v>8</v>
      </c>
      <c r="D89" s="19" t="s">
        <v>71</v>
      </c>
      <c r="E89" s="31"/>
      <c r="F89" s="32">
        <v>0</v>
      </c>
      <c r="G89" s="17">
        <v>0</v>
      </c>
      <c r="H89" s="33"/>
      <c r="I89" s="17">
        <v>0</v>
      </c>
      <c r="J89" s="17">
        <v>0</v>
      </c>
      <c r="K89" s="17">
        <v>0</v>
      </c>
      <c r="L89" s="17">
        <v>0</v>
      </c>
      <c r="M89" s="17"/>
      <c r="N89" s="17"/>
      <c r="O89" s="17"/>
      <c r="P89" s="17"/>
      <c r="Q89" s="17"/>
      <c r="R89" s="17"/>
      <c r="S89" s="17"/>
      <c r="T89" s="17"/>
    </row>
    <row r="90" spans="1:20" x14ac:dyDescent="0.2">
      <c r="A90" s="9" t="s">
        <v>44</v>
      </c>
      <c r="B90" s="18" t="s">
        <v>68</v>
      </c>
      <c r="C90" s="9" t="s">
        <v>8</v>
      </c>
      <c r="D90" s="19" t="s">
        <v>17</v>
      </c>
      <c r="E90" s="31"/>
      <c r="F90" s="32">
        <v>0</v>
      </c>
      <c r="G90" s="17">
        <v>0</v>
      </c>
      <c r="H90" s="33"/>
      <c r="I90" s="17">
        <v>0</v>
      </c>
      <c r="J90" s="17">
        <v>0</v>
      </c>
      <c r="K90" s="17">
        <v>0</v>
      </c>
      <c r="L90" s="17">
        <v>0</v>
      </c>
      <c r="M90" s="17"/>
      <c r="N90" s="17"/>
      <c r="O90" s="17"/>
      <c r="P90" s="17"/>
      <c r="Q90" s="17"/>
      <c r="R90" s="17"/>
      <c r="S90" s="17"/>
      <c r="T90" s="17"/>
    </row>
    <row r="91" spans="1:20" x14ac:dyDescent="0.2">
      <c r="A91" s="9" t="s">
        <v>44</v>
      </c>
      <c r="B91" s="18" t="s">
        <v>68</v>
      </c>
      <c r="C91" s="9" t="s">
        <v>8</v>
      </c>
      <c r="D91" s="19" t="s">
        <v>72</v>
      </c>
      <c r="E91" s="31"/>
      <c r="F91" s="32">
        <v>0</v>
      </c>
      <c r="G91" s="17">
        <v>0</v>
      </c>
      <c r="H91" s="33"/>
      <c r="I91" s="17">
        <v>0</v>
      </c>
      <c r="J91" s="17">
        <v>0</v>
      </c>
      <c r="K91" s="17">
        <v>0</v>
      </c>
      <c r="L91" s="17">
        <v>0</v>
      </c>
      <c r="M91" s="17"/>
      <c r="N91" s="17"/>
      <c r="O91" s="17"/>
      <c r="P91" s="17"/>
      <c r="Q91" s="17"/>
      <c r="R91" s="17"/>
      <c r="S91" s="17"/>
      <c r="T91" s="17"/>
    </row>
    <row r="92" spans="1:20" x14ac:dyDescent="0.2">
      <c r="A92" s="9" t="s">
        <v>44</v>
      </c>
      <c r="B92" s="18" t="s">
        <v>68</v>
      </c>
      <c r="C92" s="9" t="s">
        <v>8</v>
      </c>
      <c r="D92" s="19" t="s">
        <v>18</v>
      </c>
      <c r="E92" s="31"/>
      <c r="F92" s="32">
        <v>-35</v>
      </c>
      <c r="G92" s="17">
        <v>0</v>
      </c>
      <c r="H92" s="33">
        <v>16</v>
      </c>
      <c r="I92" s="17">
        <v>0</v>
      </c>
      <c r="J92" s="17">
        <v>0</v>
      </c>
      <c r="K92" s="17">
        <v>0</v>
      </c>
      <c r="L92" s="17">
        <v>0</v>
      </c>
      <c r="M92" s="17"/>
      <c r="N92" s="17"/>
      <c r="O92" s="17"/>
      <c r="P92" s="17"/>
      <c r="Q92" s="17"/>
      <c r="R92" s="17"/>
      <c r="S92" s="17"/>
      <c r="T92" s="17"/>
    </row>
    <row r="93" spans="1:20" x14ac:dyDescent="0.2">
      <c r="A93" s="9" t="s">
        <v>44</v>
      </c>
      <c r="B93" s="18" t="s">
        <v>68</v>
      </c>
      <c r="C93" s="9" t="s">
        <v>8</v>
      </c>
      <c r="D93" s="19" t="s">
        <v>51</v>
      </c>
      <c r="E93" s="31"/>
      <c r="F93" s="32">
        <v>-942</v>
      </c>
      <c r="G93" s="17">
        <v>0</v>
      </c>
      <c r="H93" s="33">
        <v>666</v>
      </c>
      <c r="I93" s="17">
        <v>0</v>
      </c>
      <c r="J93" s="17">
        <v>300</v>
      </c>
      <c r="K93" s="17">
        <v>509</v>
      </c>
      <c r="L93" s="17">
        <v>0</v>
      </c>
      <c r="M93" s="17"/>
      <c r="N93" s="17"/>
      <c r="O93" s="17"/>
      <c r="P93" s="17"/>
      <c r="Q93" s="17"/>
      <c r="R93" s="17"/>
      <c r="S93" s="17"/>
      <c r="T93" s="17"/>
    </row>
    <row r="94" spans="1:20" x14ac:dyDescent="0.2">
      <c r="A94" s="9" t="s">
        <v>44</v>
      </c>
      <c r="B94" s="18" t="s">
        <v>68</v>
      </c>
      <c r="C94" s="9" t="s">
        <v>8</v>
      </c>
      <c r="D94" s="19" t="s">
        <v>73</v>
      </c>
      <c r="E94" s="31"/>
      <c r="F94" s="32">
        <v>0</v>
      </c>
      <c r="G94" s="17">
        <v>0</v>
      </c>
      <c r="H94" s="33"/>
      <c r="I94" s="17">
        <v>0</v>
      </c>
      <c r="J94" s="17">
        <v>0</v>
      </c>
      <c r="K94" s="17">
        <v>0</v>
      </c>
      <c r="L94" s="17">
        <v>0</v>
      </c>
      <c r="M94" s="17"/>
      <c r="N94" s="17"/>
      <c r="O94" s="17"/>
      <c r="P94" s="17"/>
      <c r="Q94" s="17"/>
      <c r="R94" s="17"/>
      <c r="S94" s="17"/>
      <c r="T94" s="17"/>
    </row>
    <row r="95" spans="1:20" x14ac:dyDescent="0.2">
      <c r="A95" s="9" t="s">
        <v>44</v>
      </c>
      <c r="B95" s="18" t="s">
        <v>68</v>
      </c>
      <c r="C95" s="9" t="s">
        <v>8</v>
      </c>
      <c r="D95" s="19" t="s">
        <v>53</v>
      </c>
      <c r="E95" s="31"/>
      <c r="F95" s="32">
        <v>0</v>
      </c>
      <c r="G95" s="17">
        <v>0</v>
      </c>
      <c r="H95" s="33"/>
      <c r="I95" s="17">
        <v>0</v>
      </c>
      <c r="J95" s="17">
        <v>0</v>
      </c>
      <c r="K95" s="17">
        <v>0</v>
      </c>
      <c r="L95" s="17">
        <v>0</v>
      </c>
      <c r="M95" s="17"/>
      <c r="N95" s="17"/>
      <c r="O95" s="17"/>
      <c r="P95" s="17"/>
      <c r="Q95" s="17"/>
      <c r="R95" s="17"/>
      <c r="S95" s="17"/>
      <c r="T95" s="17"/>
    </row>
    <row r="96" spans="1:20" x14ac:dyDescent="0.2">
      <c r="A96" s="9" t="s">
        <v>44</v>
      </c>
      <c r="B96" s="18" t="s">
        <v>68</v>
      </c>
      <c r="C96" s="9" t="s">
        <v>8</v>
      </c>
      <c r="D96" s="19" t="s">
        <v>28</v>
      </c>
      <c r="E96" s="31"/>
      <c r="F96" s="32">
        <v>0</v>
      </c>
      <c r="G96" s="17">
        <v>0</v>
      </c>
      <c r="H96" s="33"/>
      <c r="I96" s="17">
        <v>0</v>
      </c>
      <c r="J96" s="17">
        <v>0</v>
      </c>
      <c r="K96" s="17">
        <v>0</v>
      </c>
      <c r="L96" s="17">
        <v>0</v>
      </c>
      <c r="M96" s="17"/>
      <c r="N96" s="17"/>
      <c r="O96" s="17"/>
      <c r="P96" s="17"/>
      <c r="Q96" s="17"/>
      <c r="R96" s="17"/>
      <c r="S96" s="17"/>
      <c r="T96" s="17"/>
    </row>
    <row r="97" spans="1:20" x14ac:dyDescent="0.2">
      <c r="A97" s="9" t="s">
        <v>44</v>
      </c>
      <c r="B97" s="18" t="s">
        <v>68</v>
      </c>
      <c r="C97" s="9" t="s">
        <v>8</v>
      </c>
      <c r="D97" s="19" t="s">
        <v>74</v>
      </c>
      <c r="E97" s="31"/>
      <c r="F97" s="32">
        <v>-575</v>
      </c>
      <c r="G97" s="17">
        <v>0</v>
      </c>
      <c r="H97" s="33">
        <v>701</v>
      </c>
      <c r="I97" s="17">
        <v>0</v>
      </c>
      <c r="J97" s="17">
        <v>280</v>
      </c>
      <c r="K97" s="17">
        <v>447</v>
      </c>
      <c r="L97" s="17">
        <v>0</v>
      </c>
      <c r="M97" s="17"/>
      <c r="N97" s="17"/>
      <c r="O97" s="17"/>
      <c r="P97" s="17"/>
      <c r="Q97" s="17"/>
      <c r="R97" s="17"/>
      <c r="S97" s="17"/>
      <c r="T97" s="17"/>
    </row>
    <row r="98" spans="1:20" x14ac:dyDescent="0.2">
      <c r="A98" s="9" t="s">
        <v>44</v>
      </c>
      <c r="B98" s="18" t="s">
        <v>68</v>
      </c>
      <c r="C98" s="9" t="s">
        <v>8</v>
      </c>
      <c r="D98" s="19" t="s">
        <v>63</v>
      </c>
      <c r="E98" s="31"/>
      <c r="F98" s="32">
        <v>0</v>
      </c>
      <c r="G98" s="17">
        <v>0</v>
      </c>
      <c r="H98" s="33">
        <v>11</v>
      </c>
      <c r="I98" s="17">
        <v>0</v>
      </c>
      <c r="J98" s="17">
        <v>0</v>
      </c>
      <c r="K98" s="17">
        <v>0</v>
      </c>
      <c r="L98" s="17">
        <v>0</v>
      </c>
      <c r="M98" s="17"/>
      <c r="N98" s="17"/>
      <c r="O98" s="17"/>
      <c r="P98" s="17"/>
      <c r="Q98" s="17"/>
      <c r="R98" s="17"/>
      <c r="S98" s="17"/>
      <c r="T98" s="17"/>
    </row>
    <row r="99" spans="1:20" x14ac:dyDescent="0.2">
      <c r="A99" s="9" t="s">
        <v>44</v>
      </c>
      <c r="B99" s="18" t="s">
        <v>68</v>
      </c>
      <c r="C99" s="9" t="s">
        <v>33</v>
      </c>
      <c r="D99" s="18" t="s">
        <v>60</v>
      </c>
      <c r="E99" s="18"/>
      <c r="F99" s="18">
        <v>28</v>
      </c>
      <c r="G99" s="18">
        <v>0</v>
      </c>
      <c r="H99" s="18">
        <v>28</v>
      </c>
      <c r="I99" s="18">
        <v>0</v>
      </c>
      <c r="J99" s="18"/>
      <c r="K99" s="18">
        <v>0</v>
      </c>
      <c r="L99" s="18">
        <v>0</v>
      </c>
      <c r="M99" s="18"/>
      <c r="N99" s="18"/>
      <c r="O99" s="18"/>
      <c r="P99" s="18"/>
      <c r="Q99" s="18">
        <v>0</v>
      </c>
      <c r="R99" s="18">
        <v>0</v>
      </c>
      <c r="S99" s="18">
        <v>0</v>
      </c>
      <c r="T99" s="18">
        <v>0</v>
      </c>
    </row>
    <row r="100" spans="1:20" x14ac:dyDescent="0.2">
      <c r="A100" s="9" t="s">
        <v>44</v>
      </c>
      <c r="B100" s="18" t="s">
        <v>68</v>
      </c>
      <c r="C100" s="9" t="s">
        <v>33</v>
      </c>
      <c r="D100" s="18" t="s">
        <v>75</v>
      </c>
      <c r="E100" s="18"/>
      <c r="F100" s="18">
        <v>0</v>
      </c>
      <c r="G100" s="18">
        <v>0</v>
      </c>
      <c r="H100" s="18"/>
      <c r="I100" s="18">
        <v>0</v>
      </c>
      <c r="J100" s="18"/>
      <c r="K100" s="18">
        <v>0</v>
      </c>
      <c r="L100" s="18">
        <v>0</v>
      </c>
      <c r="M100" s="18"/>
      <c r="N100" s="18"/>
      <c r="O100" s="18"/>
      <c r="P100" s="18"/>
      <c r="Q100" s="18"/>
      <c r="R100" s="18"/>
      <c r="S100" s="18"/>
      <c r="T100" s="18"/>
    </row>
    <row r="101" spans="1:20" x14ac:dyDescent="0.2">
      <c r="A101" s="9" t="s">
        <v>44</v>
      </c>
      <c r="B101" s="18" t="s">
        <v>68</v>
      </c>
      <c r="C101" s="9" t="s">
        <v>33</v>
      </c>
      <c r="D101" s="18" t="s">
        <v>63</v>
      </c>
      <c r="E101" s="18"/>
      <c r="F101" s="18">
        <v>93</v>
      </c>
      <c r="G101" s="18">
        <v>0</v>
      </c>
      <c r="H101" s="18">
        <v>93</v>
      </c>
      <c r="I101" s="18">
        <v>0</v>
      </c>
      <c r="J101" s="18"/>
      <c r="K101" s="18">
        <v>0</v>
      </c>
      <c r="L101" s="18">
        <v>0</v>
      </c>
      <c r="M101" s="18"/>
      <c r="N101" s="18"/>
      <c r="O101" s="18"/>
      <c r="P101" s="18"/>
      <c r="Q101" s="18">
        <v>0</v>
      </c>
      <c r="R101" s="18">
        <v>0</v>
      </c>
      <c r="S101" s="18">
        <v>0</v>
      </c>
      <c r="T101" s="18">
        <v>0</v>
      </c>
    </row>
    <row r="102" spans="1:20" x14ac:dyDescent="0.2">
      <c r="A102" s="9" t="s">
        <v>44</v>
      </c>
      <c r="B102" s="9" t="s">
        <v>76</v>
      </c>
      <c r="C102" s="9" t="s">
        <v>8</v>
      </c>
      <c r="D102" s="19" t="s">
        <v>77</v>
      </c>
      <c r="E102" s="31">
        <v>15.119047619047619</v>
      </c>
      <c r="F102" s="32">
        <v>-668</v>
      </c>
      <c r="G102" s="17">
        <v>-174</v>
      </c>
      <c r="H102" s="33">
        <v>677</v>
      </c>
      <c r="I102" s="17">
        <v>42</v>
      </c>
      <c r="J102" s="22">
        <v>1236</v>
      </c>
      <c r="K102" s="22">
        <v>1250</v>
      </c>
      <c r="L102" s="22">
        <v>638</v>
      </c>
      <c r="M102" s="22">
        <v>3014</v>
      </c>
      <c r="N102" s="22">
        <v>624</v>
      </c>
      <c r="O102" s="22">
        <v>1550</v>
      </c>
      <c r="P102" s="22">
        <v>200</v>
      </c>
      <c r="Q102" s="22">
        <v>152</v>
      </c>
      <c r="R102" s="18"/>
      <c r="S102" s="18"/>
      <c r="T102" s="18"/>
    </row>
    <row r="103" spans="1:20" x14ac:dyDescent="0.2">
      <c r="A103" s="9" t="s">
        <v>44</v>
      </c>
      <c r="B103" s="9" t="s">
        <v>76</v>
      </c>
      <c r="C103" s="9" t="s">
        <v>8</v>
      </c>
      <c r="D103" s="19" t="s">
        <v>78</v>
      </c>
      <c r="E103" s="31">
        <v>1.9510703363914372</v>
      </c>
      <c r="F103" s="32">
        <v>-3435</v>
      </c>
      <c r="G103" s="17">
        <v>-3109</v>
      </c>
      <c r="H103" s="33">
        <v>1930</v>
      </c>
      <c r="I103" s="17">
        <v>654</v>
      </c>
      <c r="J103" s="22">
        <v>4623</v>
      </c>
      <c r="K103" s="22">
        <v>3735</v>
      </c>
      <c r="L103" s="22">
        <v>1708</v>
      </c>
      <c r="M103" s="22">
        <v>10254</v>
      </c>
      <c r="N103" s="22">
        <v>1174</v>
      </c>
      <c r="O103" s="22">
        <v>3348</v>
      </c>
      <c r="P103" s="22">
        <v>5375</v>
      </c>
      <c r="Q103" s="22">
        <v>6923</v>
      </c>
      <c r="R103" s="18"/>
      <c r="S103" s="18"/>
      <c r="T103" s="18"/>
    </row>
    <row r="104" spans="1:20" x14ac:dyDescent="0.2">
      <c r="A104" s="9" t="s">
        <v>44</v>
      </c>
      <c r="B104" s="9" t="s">
        <v>76</v>
      </c>
      <c r="C104" s="9" t="s">
        <v>8</v>
      </c>
      <c r="D104" s="19" t="s">
        <v>47</v>
      </c>
      <c r="E104" s="31">
        <v>2.6144578313253013</v>
      </c>
      <c r="F104" s="32">
        <v>-289</v>
      </c>
      <c r="G104" s="17">
        <v>-49</v>
      </c>
      <c r="H104" s="33">
        <v>300</v>
      </c>
      <c r="I104" s="17">
        <v>83</v>
      </c>
      <c r="J104" s="17">
        <v>136</v>
      </c>
      <c r="K104" s="17">
        <v>0</v>
      </c>
      <c r="L104" s="17">
        <v>0</v>
      </c>
      <c r="M104" s="17">
        <v>162</v>
      </c>
      <c r="N104" s="17"/>
      <c r="O104" s="17">
        <v>142</v>
      </c>
      <c r="P104" s="17">
        <v>0</v>
      </c>
      <c r="Q104" s="17">
        <v>26</v>
      </c>
      <c r="R104" s="18"/>
      <c r="S104" s="18"/>
      <c r="T104" s="18"/>
    </row>
    <row r="105" spans="1:20" x14ac:dyDescent="0.2">
      <c r="A105" s="9" t="s">
        <v>44</v>
      </c>
      <c r="B105" s="9" t="s">
        <v>76</v>
      </c>
      <c r="C105" s="9" t="s">
        <v>8</v>
      </c>
      <c r="D105" s="19" t="s">
        <v>9</v>
      </c>
      <c r="E105" s="31">
        <v>14.680851063829786</v>
      </c>
      <c r="F105" s="32">
        <v>-1373</v>
      </c>
      <c r="G105" s="17">
        <v>-682</v>
      </c>
      <c r="H105" s="33">
        <v>4422</v>
      </c>
      <c r="I105" s="17">
        <v>282</v>
      </c>
      <c r="J105" s="17">
        <v>2270</v>
      </c>
      <c r="K105" s="17">
        <v>1915</v>
      </c>
      <c r="L105" s="17">
        <v>1654</v>
      </c>
      <c r="M105" s="17">
        <v>4530</v>
      </c>
      <c r="N105" s="17">
        <v>597</v>
      </c>
      <c r="O105" s="17">
        <v>2349</v>
      </c>
      <c r="P105" s="17">
        <v>1467</v>
      </c>
      <c r="Q105" s="17">
        <v>4206</v>
      </c>
      <c r="R105" s="18"/>
      <c r="S105" s="18"/>
      <c r="T105" s="18"/>
    </row>
    <row r="106" spans="1:20" x14ac:dyDescent="0.2">
      <c r="A106" s="9" t="s">
        <v>44</v>
      </c>
      <c r="B106" s="9" t="s">
        <v>76</v>
      </c>
      <c r="C106" s="9" t="s">
        <v>8</v>
      </c>
      <c r="D106" s="19" t="s">
        <v>79</v>
      </c>
      <c r="E106" s="31"/>
      <c r="F106" s="32">
        <v>0</v>
      </c>
      <c r="G106" s="17">
        <v>0</v>
      </c>
      <c r="H106" s="33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29</v>
      </c>
      <c r="O106" s="17">
        <v>99</v>
      </c>
      <c r="P106" s="17">
        <v>189</v>
      </c>
      <c r="Q106" s="17">
        <v>459</v>
      </c>
      <c r="R106" s="18"/>
      <c r="S106" s="18"/>
      <c r="T106" s="18"/>
    </row>
    <row r="107" spans="1:20" x14ac:dyDescent="0.2">
      <c r="A107" s="9" t="s">
        <v>44</v>
      </c>
      <c r="B107" s="9" t="s">
        <v>76</v>
      </c>
      <c r="C107" s="9" t="s">
        <v>8</v>
      </c>
      <c r="D107" s="19" t="s">
        <v>80</v>
      </c>
      <c r="E107" s="31">
        <v>0.50776778413736712</v>
      </c>
      <c r="F107" s="32">
        <v>-304</v>
      </c>
      <c r="G107" s="17">
        <v>33</v>
      </c>
      <c r="H107" s="33">
        <v>1844</v>
      </c>
      <c r="I107" s="17">
        <v>1223</v>
      </c>
      <c r="J107" s="17">
        <v>814</v>
      </c>
      <c r="K107" s="17">
        <v>1409</v>
      </c>
      <c r="L107" s="17">
        <v>731</v>
      </c>
      <c r="M107" s="17">
        <v>496</v>
      </c>
      <c r="N107" s="17"/>
      <c r="O107" s="17">
        <v>908</v>
      </c>
      <c r="P107" s="17">
        <v>604</v>
      </c>
      <c r="Q107" s="17">
        <v>0</v>
      </c>
      <c r="R107" s="18"/>
      <c r="S107" s="18"/>
      <c r="T107" s="18"/>
    </row>
    <row r="108" spans="1:20" x14ac:dyDescent="0.2">
      <c r="A108" s="9" t="s">
        <v>44</v>
      </c>
      <c r="B108" s="9" t="s">
        <v>76</v>
      </c>
      <c r="C108" s="9" t="s">
        <v>8</v>
      </c>
      <c r="D108" s="19" t="s">
        <v>81</v>
      </c>
      <c r="E108" s="31">
        <v>2.8532019704433496</v>
      </c>
      <c r="F108" s="32">
        <v>-11202</v>
      </c>
      <c r="G108" s="17">
        <v>-12118</v>
      </c>
      <c r="H108" s="33">
        <v>3911</v>
      </c>
      <c r="I108" s="17">
        <v>1015</v>
      </c>
      <c r="J108" s="17">
        <v>5870</v>
      </c>
      <c r="K108" s="17">
        <v>4408</v>
      </c>
      <c r="L108" s="17">
        <v>3095</v>
      </c>
      <c r="M108" s="17">
        <v>5403</v>
      </c>
      <c r="N108" s="17">
        <v>67</v>
      </c>
      <c r="O108" s="17">
        <v>161</v>
      </c>
      <c r="P108" s="17">
        <v>2932</v>
      </c>
      <c r="Q108" s="17">
        <v>5434</v>
      </c>
      <c r="R108" s="18"/>
      <c r="S108" s="18"/>
      <c r="T108" s="18"/>
    </row>
    <row r="109" spans="1:20" x14ac:dyDescent="0.2">
      <c r="A109" s="9" t="s">
        <v>44</v>
      </c>
      <c r="B109" s="9" t="s">
        <v>76</v>
      </c>
      <c r="C109" s="9" t="s">
        <v>8</v>
      </c>
      <c r="D109" s="19" t="s">
        <v>48</v>
      </c>
      <c r="E109" s="31">
        <v>46.75</v>
      </c>
      <c r="F109" s="32">
        <v>-62</v>
      </c>
      <c r="G109" s="17">
        <v>-11</v>
      </c>
      <c r="H109" s="33">
        <v>191</v>
      </c>
      <c r="I109" s="17">
        <v>4</v>
      </c>
      <c r="J109" s="17">
        <v>95</v>
      </c>
      <c r="K109" s="17">
        <v>54</v>
      </c>
      <c r="L109" s="17">
        <v>138</v>
      </c>
      <c r="M109" s="17">
        <v>70</v>
      </c>
      <c r="N109" s="17">
        <v>98</v>
      </c>
      <c r="O109" s="17">
        <v>20</v>
      </c>
      <c r="P109" s="17">
        <v>0</v>
      </c>
      <c r="Q109" s="17">
        <v>7</v>
      </c>
      <c r="R109" s="18"/>
      <c r="S109" s="18"/>
      <c r="T109" s="18"/>
    </row>
    <row r="110" spans="1:20" x14ac:dyDescent="0.2">
      <c r="A110" s="9" t="s">
        <v>44</v>
      </c>
      <c r="B110" s="9" t="s">
        <v>76</v>
      </c>
      <c r="C110" s="9" t="s">
        <v>8</v>
      </c>
      <c r="D110" s="19" t="s">
        <v>12</v>
      </c>
      <c r="E110" s="31">
        <v>3.7595419847328246</v>
      </c>
      <c r="F110" s="32">
        <v>-1123</v>
      </c>
      <c r="G110" s="17">
        <v>-3777</v>
      </c>
      <c r="H110" s="33">
        <v>3741</v>
      </c>
      <c r="I110" s="17">
        <v>786</v>
      </c>
      <c r="J110" s="17">
        <v>1551</v>
      </c>
      <c r="K110" s="17">
        <v>3232</v>
      </c>
      <c r="L110" s="17">
        <v>769</v>
      </c>
      <c r="M110" s="17">
        <v>5935</v>
      </c>
      <c r="N110" s="17">
        <v>1514</v>
      </c>
      <c r="O110" s="17">
        <v>1363</v>
      </c>
      <c r="P110" s="17">
        <v>3024</v>
      </c>
      <c r="Q110" s="17">
        <v>2213</v>
      </c>
      <c r="R110" s="18"/>
      <c r="S110" s="18"/>
      <c r="T110" s="18"/>
    </row>
    <row r="111" spans="1:20" x14ac:dyDescent="0.2">
      <c r="A111" s="9" t="s">
        <v>44</v>
      </c>
      <c r="B111" s="9" t="s">
        <v>76</v>
      </c>
      <c r="C111" s="9" t="s">
        <v>8</v>
      </c>
      <c r="D111" s="19" t="s">
        <v>13</v>
      </c>
      <c r="E111" s="31">
        <v>4.0181021897810218</v>
      </c>
      <c r="F111" s="32">
        <v>-1834</v>
      </c>
      <c r="G111" s="17">
        <v>-4439</v>
      </c>
      <c r="H111" s="33">
        <v>17187</v>
      </c>
      <c r="I111" s="17">
        <v>3425</v>
      </c>
      <c r="J111" s="17">
        <v>4287</v>
      </c>
      <c r="K111" s="17">
        <v>1860</v>
      </c>
      <c r="L111" s="17">
        <v>4608</v>
      </c>
      <c r="M111" s="17">
        <v>2551</v>
      </c>
      <c r="N111" s="17">
        <v>1883</v>
      </c>
      <c r="O111" s="17">
        <v>2658</v>
      </c>
      <c r="P111" s="17">
        <v>2969</v>
      </c>
      <c r="Q111" s="17">
        <v>2903</v>
      </c>
      <c r="R111" s="18"/>
      <c r="S111" s="18"/>
      <c r="T111" s="18"/>
    </row>
    <row r="112" spans="1:20" x14ac:dyDescent="0.2">
      <c r="A112" s="9" t="s">
        <v>44</v>
      </c>
      <c r="B112" s="9" t="s">
        <v>76</v>
      </c>
      <c r="C112" s="9" t="s">
        <v>8</v>
      </c>
      <c r="D112" s="19" t="s">
        <v>14</v>
      </c>
      <c r="E112" s="31">
        <v>0.16186708587420318</v>
      </c>
      <c r="F112" s="32">
        <v>-21043</v>
      </c>
      <c r="G112" s="17">
        <v>-25547</v>
      </c>
      <c r="H112" s="33">
        <v>67257</v>
      </c>
      <c r="I112" s="17">
        <v>57887</v>
      </c>
      <c r="J112" s="17">
        <v>79976</v>
      </c>
      <c r="K112" s="17">
        <v>75936</v>
      </c>
      <c r="L112" s="17">
        <v>71300</v>
      </c>
      <c r="M112" s="17">
        <v>88522</v>
      </c>
      <c r="N112" s="17">
        <v>20682</v>
      </c>
      <c r="O112" s="17">
        <v>62266</v>
      </c>
      <c r="P112" s="17">
        <v>59806</v>
      </c>
      <c r="Q112" s="17">
        <v>73500</v>
      </c>
      <c r="R112" s="18"/>
      <c r="S112" s="18"/>
      <c r="T112" s="18"/>
    </row>
    <row r="113" spans="1:20" x14ac:dyDescent="0.2">
      <c r="A113" s="9" t="s">
        <v>44</v>
      </c>
      <c r="B113" s="9" t="s">
        <v>76</v>
      </c>
      <c r="C113" s="9" t="s">
        <v>8</v>
      </c>
      <c r="D113" s="19" t="s">
        <v>82</v>
      </c>
      <c r="E113" s="31">
        <v>0.60839160839160844</v>
      </c>
      <c r="F113" s="32">
        <v>-286</v>
      </c>
      <c r="G113" s="17">
        <v>-327</v>
      </c>
      <c r="H113" s="33">
        <v>230</v>
      </c>
      <c r="I113" s="17">
        <v>143</v>
      </c>
      <c r="J113" s="17">
        <v>296</v>
      </c>
      <c r="K113" s="17">
        <v>288</v>
      </c>
      <c r="L113" s="17">
        <v>800</v>
      </c>
      <c r="M113" s="17">
        <v>1086</v>
      </c>
      <c r="N113" s="17">
        <v>519</v>
      </c>
      <c r="O113" s="17">
        <v>484</v>
      </c>
      <c r="P113" s="17">
        <v>690</v>
      </c>
      <c r="Q113" s="17">
        <v>675</v>
      </c>
      <c r="R113" s="18"/>
      <c r="S113" s="18"/>
      <c r="T113" s="18"/>
    </row>
    <row r="114" spans="1:20" x14ac:dyDescent="0.2">
      <c r="A114" s="9" t="s">
        <v>44</v>
      </c>
      <c r="B114" s="9" t="s">
        <v>76</v>
      </c>
      <c r="C114" s="9" t="s">
        <v>8</v>
      </c>
      <c r="D114" s="19" t="s">
        <v>15</v>
      </c>
      <c r="E114" s="31">
        <v>0.92936802973977695</v>
      </c>
      <c r="F114" s="32">
        <v>-4736</v>
      </c>
      <c r="G114" s="17">
        <v>-12009</v>
      </c>
      <c r="H114" s="33">
        <v>17127</v>
      </c>
      <c r="I114" s="17">
        <v>8877</v>
      </c>
      <c r="J114" s="17">
        <v>7979</v>
      </c>
      <c r="K114" s="17">
        <v>16829</v>
      </c>
      <c r="L114" s="17">
        <v>10987</v>
      </c>
      <c r="M114" s="17">
        <v>15124</v>
      </c>
      <c r="N114" s="17">
        <v>6954</v>
      </c>
      <c r="O114" s="17">
        <v>5095</v>
      </c>
      <c r="P114" s="17">
        <v>5607</v>
      </c>
      <c r="Q114" s="17">
        <v>9193</v>
      </c>
      <c r="R114" s="18"/>
      <c r="S114" s="18"/>
      <c r="T114" s="18"/>
    </row>
    <row r="115" spans="1:20" x14ac:dyDescent="0.2">
      <c r="A115" s="9" t="s">
        <v>44</v>
      </c>
      <c r="B115" s="9" t="s">
        <v>76</v>
      </c>
      <c r="C115" s="9" t="s">
        <v>8</v>
      </c>
      <c r="D115" s="19" t="s">
        <v>83</v>
      </c>
      <c r="E115" s="31"/>
      <c r="F115" s="32">
        <v>-209</v>
      </c>
      <c r="G115" s="17">
        <v>-72</v>
      </c>
      <c r="H115" s="33">
        <v>364</v>
      </c>
      <c r="I115" s="17">
        <v>0</v>
      </c>
      <c r="J115" s="17">
        <v>550</v>
      </c>
      <c r="K115" s="17">
        <v>204</v>
      </c>
      <c r="L115" s="17">
        <v>271</v>
      </c>
      <c r="M115" s="17">
        <v>207</v>
      </c>
      <c r="N115" s="17">
        <v>1026</v>
      </c>
      <c r="O115" s="17"/>
      <c r="P115" s="17">
        <v>550</v>
      </c>
      <c r="Q115" s="17">
        <v>76</v>
      </c>
      <c r="R115" s="18"/>
      <c r="S115" s="18"/>
      <c r="T115" s="18"/>
    </row>
    <row r="116" spans="1:20" x14ac:dyDescent="0.2">
      <c r="A116" s="9" t="s">
        <v>44</v>
      </c>
      <c r="B116" s="9" t="s">
        <v>76</v>
      </c>
      <c r="C116" s="9" t="s">
        <v>8</v>
      </c>
      <c r="D116" s="19" t="s">
        <v>17</v>
      </c>
      <c r="E116" s="31">
        <v>4.083333333333333</v>
      </c>
      <c r="F116" s="32">
        <v>-93</v>
      </c>
      <c r="G116" s="17">
        <v>-118</v>
      </c>
      <c r="H116" s="33">
        <v>427</v>
      </c>
      <c r="I116" s="17">
        <v>84</v>
      </c>
      <c r="J116" s="17">
        <v>247</v>
      </c>
      <c r="K116" s="17">
        <v>291</v>
      </c>
      <c r="L116" s="17">
        <v>268</v>
      </c>
      <c r="M116" s="17">
        <v>744</v>
      </c>
      <c r="N116" s="17">
        <v>192</v>
      </c>
      <c r="O116" s="17">
        <v>803</v>
      </c>
      <c r="P116" s="17">
        <v>510</v>
      </c>
      <c r="Q116" s="17">
        <v>1019</v>
      </c>
      <c r="R116" s="18"/>
      <c r="S116" s="18"/>
      <c r="T116" s="18"/>
    </row>
    <row r="117" spans="1:20" x14ac:dyDescent="0.2">
      <c r="A117" s="9" t="s">
        <v>44</v>
      </c>
      <c r="B117" s="9" t="s">
        <v>76</v>
      </c>
      <c r="C117" s="9" t="s">
        <v>8</v>
      </c>
      <c r="D117" s="19" t="s">
        <v>84</v>
      </c>
      <c r="E117" s="31">
        <v>1.1598513011152416</v>
      </c>
      <c r="F117" s="32">
        <v>-1645</v>
      </c>
      <c r="G117" s="17">
        <v>-1849</v>
      </c>
      <c r="H117" s="33">
        <v>1162</v>
      </c>
      <c r="I117" s="17">
        <v>538</v>
      </c>
      <c r="J117" s="17">
        <v>1344</v>
      </c>
      <c r="K117" s="17">
        <v>347</v>
      </c>
      <c r="L117" s="17">
        <v>856</v>
      </c>
      <c r="M117" s="17">
        <v>930</v>
      </c>
      <c r="N117" s="17">
        <v>56</v>
      </c>
      <c r="O117" s="17">
        <v>392</v>
      </c>
      <c r="P117" s="17">
        <v>1115</v>
      </c>
      <c r="Q117" s="17">
        <v>3224</v>
      </c>
      <c r="R117" s="18"/>
      <c r="S117" s="18"/>
      <c r="T117" s="18"/>
    </row>
    <row r="118" spans="1:20" x14ac:dyDescent="0.2">
      <c r="A118" s="9" t="s">
        <v>44</v>
      </c>
      <c r="B118" s="9" t="s">
        <v>76</v>
      </c>
      <c r="C118" s="9" t="s">
        <v>8</v>
      </c>
      <c r="D118" s="19" t="s">
        <v>18</v>
      </c>
      <c r="E118" s="31">
        <v>1.0167101827676239</v>
      </c>
      <c r="F118" s="32">
        <v>-1345</v>
      </c>
      <c r="G118" s="17">
        <v>-2895</v>
      </c>
      <c r="H118" s="33">
        <v>7724</v>
      </c>
      <c r="I118" s="17">
        <v>3830</v>
      </c>
      <c r="J118" s="17">
        <v>5141</v>
      </c>
      <c r="K118" s="17">
        <v>3756</v>
      </c>
      <c r="L118" s="17">
        <v>1622</v>
      </c>
      <c r="M118" s="17">
        <v>3997</v>
      </c>
      <c r="N118" s="17">
        <v>819</v>
      </c>
      <c r="O118" s="17">
        <v>3288</v>
      </c>
      <c r="P118" s="17">
        <v>2912</v>
      </c>
      <c r="Q118" s="17">
        <v>4969</v>
      </c>
      <c r="R118" s="18"/>
      <c r="S118" s="18"/>
      <c r="T118" s="18"/>
    </row>
    <row r="119" spans="1:20" x14ac:dyDescent="0.2">
      <c r="A119" s="9" t="s">
        <v>44</v>
      </c>
      <c r="B119" s="9" t="s">
        <v>76</v>
      </c>
      <c r="C119" s="9" t="s">
        <v>8</v>
      </c>
      <c r="D119" s="19" t="s">
        <v>85</v>
      </c>
      <c r="E119" s="31">
        <v>2.546116504854369</v>
      </c>
      <c r="F119" s="32">
        <v>-952</v>
      </c>
      <c r="G119" s="17">
        <v>-2276</v>
      </c>
      <c r="H119" s="33">
        <v>2922</v>
      </c>
      <c r="I119" s="17">
        <v>824</v>
      </c>
      <c r="J119" s="17">
        <v>2544</v>
      </c>
      <c r="K119" s="17">
        <v>1464</v>
      </c>
      <c r="L119" s="17">
        <v>759</v>
      </c>
      <c r="M119" s="17">
        <v>2927</v>
      </c>
      <c r="N119" s="17">
        <v>56</v>
      </c>
      <c r="O119" s="17">
        <v>217</v>
      </c>
      <c r="P119" s="17">
        <v>1075</v>
      </c>
      <c r="Q119" s="17">
        <v>1624</v>
      </c>
      <c r="R119" s="18"/>
      <c r="S119" s="18"/>
      <c r="T119" s="18"/>
    </row>
    <row r="120" spans="1:20" x14ac:dyDescent="0.2">
      <c r="A120" s="9" t="s">
        <v>44</v>
      </c>
      <c r="B120" s="9" t="s">
        <v>76</v>
      </c>
      <c r="C120" s="9" t="s">
        <v>8</v>
      </c>
      <c r="D120" s="19" t="s">
        <v>86</v>
      </c>
      <c r="E120" s="31"/>
      <c r="F120" s="32">
        <v>0</v>
      </c>
      <c r="G120" s="17">
        <v>0</v>
      </c>
      <c r="H120" s="33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3</v>
      </c>
      <c r="O120" s="17">
        <v>8</v>
      </c>
      <c r="P120" s="17">
        <v>32</v>
      </c>
      <c r="Q120" s="17">
        <v>2</v>
      </c>
      <c r="R120" s="18"/>
      <c r="S120" s="18"/>
      <c r="T120" s="18"/>
    </row>
    <row r="121" spans="1:20" x14ac:dyDescent="0.2">
      <c r="A121" s="9" t="s">
        <v>44</v>
      </c>
      <c r="B121" s="9" t="s">
        <v>76</v>
      </c>
      <c r="C121" s="9" t="s">
        <v>8</v>
      </c>
      <c r="D121" s="19" t="s">
        <v>87</v>
      </c>
      <c r="E121" s="31">
        <v>3.7953890489913547</v>
      </c>
      <c r="F121" s="32">
        <v>-715</v>
      </c>
      <c r="G121" s="17">
        <v>-438</v>
      </c>
      <c r="H121" s="33">
        <v>1664</v>
      </c>
      <c r="I121" s="17">
        <v>347</v>
      </c>
      <c r="J121" s="17">
        <v>954</v>
      </c>
      <c r="K121" s="17">
        <v>730</v>
      </c>
      <c r="L121" s="17">
        <v>437</v>
      </c>
      <c r="M121" s="17">
        <v>4650</v>
      </c>
      <c r="N121" s="17">
        <v>2336</v>
      </c>
      <c r="O121" s="17">
        <v>2183</v>
      </c>
      <c r="P121" s="17">
        <v>1501</v>
      </c>
      <c r="Q121" s="17">
        <v>1310</v>
      </c>
      <c r="R121" s="18"/>
      <c r="S121" s="18"/>
      <c r="T121" s="18"/>
    </row>
    <row r="122" spans="1:20" x14ac:dyDescent="0.2">
      <c r="A122" s="9" t="s">
        <v>44</v>
      </c>
      <c r="B122" s="9" t="s">
        <v>76</v>
      </c>
      <c r="C122" s="9" t="s">
        <v>8</v>
      </c>
      <c r="D122" s="19" t="s">
        <v>55</v>
      </c>
      <c r="E122" s="31">
        <v>1.9375</v>
      </c>
      <c r="F122" s="32">
        <v>-36</v>
      </c>
      <c r="G122" s="17">
        <v>-46</v>
      </c>
      <c r="H122" s="33">
        <v>141</v>
      </c>
      <c r="I122" s="17">
        <v>48</v>
      </c>
      <c r="J122" s="17">
        <v>21</v>
      </c>
      <c r="K122" s="17">
        <v>129</v>
      </c>
      <c r="L122" s="17">
        <v>8</v>
      </c>
      <c r="M122" s="17">
        <v>295</v>
      </c>
      <c r="N122" s="17">
        <v>25</v>
      </c>
      <c r="O122" s="17">
        <v>123</v>
      </c>
      <c r="P122" s="17">
        <v>10</v>
      </c>
      <c r="Q122" s="17">
        <v>322</v>
      </c>
      <c r="R122" s="18"/>
      <c r="S122" s="18"/>
      <c r="T122" s="18"/>
    </row>
    <row r="123" spans="1:20" x14ac:dyDescent="0.2">
      <c r="A123" s="9" t="s">
        <v>44</v>
      </c>
      <c r="B123" s="9" t="s">
        <v>76</v>
      </c>
      <c r="C123" s="9" t="s">
        <v>8</v>
      </c>
      <c r="D123" s="19" t="s">
        <v>88</v>
      </c>
      <c r="E123" s="31">
        <v>5.8733624454148474</v>
      </c>
      <c r="F123" s="32">
        <v>-1200</v>
      </c>
      <c r="G123" s="17">
        <v>-3188</v>
      </c>
      <c r="H123" s="33">
        <v>4722</v>
      </c>
      <c r="I123" s="17">
        <v>687</v>
      </c>
      <c r="J123" s="17">
        <v>3059</v>
      </c>
      <c r="K123" s="17">
        <v>2162</v>
      </c>
      <c r="L123" s="17">
        <v>2744</v>
      </c>
      <c r="M123" s="17">
        <v>2178</v>
      </c>
      <c r="N123" s="17">
        <v>81</v>
      </c>
      <c r="O123" s="17">
        <v>1437</v>
      </c>
      <c r="P123" s="17">
        <v>377</v>
      </c>
      <c r="Q123" s="17">
        <v>447</v>
      </c>
      <c r="R123" s="18"/>
      <c r="S123" s="18"/>
      <c r="T123" s="18"/>
    </row>
    <row r="124" spans="1:20" x14ac:dyDescent="0.2">
      <c r="A124" s="9" t="s">
        <v>44</v>
      </c>
      <c r="B124" s="9" t="s">
        <v>76</v>
      </c>
      <c r="C124" s="9" t="s">
        <v>8</v>
      </c>
      <c r="D124" s="19" t="s">
        <v>89</v>
      </c>
      <c r="E124" s="31"/>
      <c r="F124" s="32">
        <v>-391</v>
      </c>
      <c r="G124" s="17">
        <v>-262</v>
      </c>
      <c r="H124" s="33">
        <v>463</v>
      </c>
      <c r="I124" s="17">
        <v>0</v>
      </c>
      <c r="J124" s="17">
        <v>670</v>
      </c>
      <c r="K124" s="17">
        <v>235</v>
      </c>
      <c r="L124" s="17">
        <v>186</v>
      </c>
      <c r="M124" s="17">
        <v>741</v>
      </c>
      <c r="N124" s="17"/>
      <c r="O124" s="17">
        <v>527</v>
      </c>
      <c r="P124" s="17">
        <v>126</v>
      </c>
      <c r="Q124" s="17">
        <v>483</v>
      </c>
      <c r="R124" s="18"/>
      <c r="S124" s="18"/>
      <c r="T124" s="18"/>
    </row>
    <row r="125" spans="1:20" x14ac:dyDescent="0.2">
      <c r="A125" s="9" t="s">
        <v>44</v>
      </c>
      <c r="B125" s="9" t="s">
        <v>76</v>
      </c>
      <c r="C125" s="9" t="s">
        <v>8</v>
      </c>
      <c r="D125" s="19" t="s">
        <v>63</v>
      </c>
      <c r="E125" s="31">
        <v>3.9347258485639687</v>
      </c>
      <c r="F125" s="32">
        <v>-1338</v>
      </c>
      <c r="G125" s="17">
        <v>-292</v>
      </c>
      <c r="H125" s="33">
        <v>1890</v>
      </c>
      <c r="I125" s="17">
        <v>383</v>
      </c>
      <c r="J125" s="17">
        <v>231</v>
      </c>
      <c r="K125" s="17">
        <v>278</v>
      </c>
      <c r="L125" s="17">
        <v>325</v>
      </c>
      <c r="M125" s="17">
        <v>1693</v>
      </c>
      <c r="N125" s="17">
        <v>1947</v>
      </c>
      <c r="O125" s="17">
        <v>624</v>
      </c>
      <c r="P125" s="17">
        <v>1553</v>
      </c>
      <c r="Q125" s="17">
        <v>3571</v>
      </c>
      <c r="R125" s="18"/>
      <c r="S125" s="18"/>
      <c r="T125" s="18"/>
    </row>
    <row r="126" spans="1:20" x14ac:dyDescent="0.2">
      <c r="A126" s="9" t="s">
        <v>44</v>
      </c>
      <c r="B126" s="9" t="s">
        <v>76</v>
      </c>
      <c r="C126" s="9" t="s">
        <v>33</v>
      </c>
      <c r="D126" s="27" t="s">
        <v>90</v>
      </c>
      <c r="E126" s="31">
        <v>-0.67307692307692313</v>
      </c>
      <c r="F126" s="32">
        <v>-139</v>
      </c>
      <c r="G126" s="17">
        <v>-102</v>
      </c>
      <c r="H126" s="33">
        <v>68</v>
      </c>
      <c r="I126" s="17">
        <v>208</v>
      </c>
      <c r="J126" s="22">
        <v>30</v>
      </c>
      <c r="K126" s="22">
        <v>82</v>
      </c>
      <c r="L126" s="22">
        <v>154</v>
      </c>
      <c r="M126" s="22">
        <v>921</v>
      </c>
      <c r="N126" s="22">
        <v>921</v>
      </c>
      <c r="O126" s="22"/>
      <c r="P126" s="22"/>
      <c r="Q126" s="22"/>
      <c r="R126" s="18"/>
      <c r="S126" s="18"/>
      <c r="T126" s="18"/>
    </row>
    <row r="127" spans="1:20" x14ac:dyDescent="0.2">
      <c r="A127" s="9" t="s">
        <v>44</v>
      </c>
      <c r="B127" s="9" t="s">
        <v>76</v>
      </c>
      <c r="C127" s="9" t="s">
        <v>33</v>
      </c>
      <c r="D127" s="27" t="s">
        <v>91</v>
      </c>
      <c r="E127" s="31"/>
      <c r="F127" s="32">
        <v>0</v>
      </c>
      <c r="G127" s="17">
        <v>0</v>
      </c>
      <c r="H127" s="33"/>
      <c r="I127" s="17">
        <v>0</v>
      </c>
      <c r="J127" s="22">
        <v>0</v>
      </c>
      <c r="K127" s="22"/>
      <c r="L127" s="22"/>
      <c r="M127" s="22"/>
      <c r="N127" s="22"/>
      <c r="O127" s="22"/>
      <c r="P127" s="22"/>
      <c r="Q127" s="22"/>
      <c r="R127" s="18"/>
      <c r="S127" s="18"/>
      <c r="T127" s="18"/>
    </row>
    <row r="128" spans="1:20" x14ac:dyDescent="0.2">
      <c r="A128" s="9" t="s">
        <v>44</v>
      </c>
      <c r="B128" s="9" t="s">
        <v>76</v>
      </c>
      <c r="C128" s="9" t="s">
        <v>33</v>
      </c>
      <c r="D128" s="27" t="s">
        <v>60</v>
      </c>
      <c r="E128" s="31">
        <v>0.1393939393939394</v>
      </c>
      <c r="F128" s="32">
        <v>-263</v>
      </c>
      <c r="G128" s="17">
        <v>-213</v>
      </c>
      <c r="H128" s="33">
        <v>188</v>
      </c>
      <c r="I128" s="17">
        <v>165</v>
      </c>
      <c r="J128" s="17">
        <v>2</v>
      </c>
      <c r="K128" s="17">
        <v>57</v>
      </c>
      <c r="L128" s="17">
        <v>6</v>
      </c>
      <c r="M128" s="17">
        <v>40</v>
      </c>
      <c r="N128" s="17"/>
      <c r="O128" s="17"/>
      <c r="P128" s="17"/>
      <c r="Q128" s="17"/>
      <c r="R128" s="18"/>
      <c r="S128" s="18"/>
      <c r="T128" s="18"/>
    </row>
    <row r="129" spans="1:20" x14ac:dyDescent="0.2">
      <c r="A129" s="9" t="s">
        <v>44</v>
      </c>
      <c r="B129" s="9" t="s">
        <v>76</v>
      </c>
      <c r="C129" s="9" t="s">
        <v>33</v>
      </c>
      <c r="D129" s="27" t="s">
        <v>92</v>
      </c>
      <c r="E129" s="31">
        <v>-0.84210526315789469</v>
      </c>
      <c r="F129" s="32">
        <v>-61</v>
      </c>
      <c r="G129" s="17">
        <v>-11</v>
      </c>
      <c r="H129" s="33">
        <v>12</v>
      </c>
      <c r="I129" s="17">
        <v>76</v>
      </c>
      <c r="J129" s="17">
        <v>0</v>
      </c>
      <c r="K129" s="17">
        <v>58</v>
      </c>
      <c r="L129" s="17">
        <v>3</v>
      </c>
      <c r="M129" s="17">
        <v>3</v>
      </c>
      <c r="N129" s="17"/>
      <c r="O129" s="17"/>
      <c r="P129" s="17"/>
      <c r="Q129" s="17"/>
      <c r="R129" s="18"/>
      <c r="S129" s="18"/>
      <c r="T129" s="18"/>
    </row>
    <row r="130" spans="1:20" x14ac:dyDescent="0.2">
      <c r="A130" s="9" t="s">
        <v>44</v>
      </c>
      <c r="B130" s="9" t="s">
        <v>76</v>
      </c>
      <c r="C130" s="9" t="s">
        <v>33</v>
      </c>
      <c r="D130" s="27" t="s">
        <v>93</v>
      </c>
      <c r="E130" s="31"/>
      <c r="F130" s="32">
        <v>0</v>
      </c>
      <c r="G130" s="17">
        <v>0</v>
      </c>
      <c r="H130" s="33"/>
      <c r="I130" s="17">
        <v>0</v>
      </c>
      <c r="J130" s="17">
        <v>0</v>
      </c>
      <c r="K130" s="17"/>
      <c r="L130" s="17"/>
      <c r="M130" s="17"/>
      <c r="N130" s="17"/>
      <c r="O130" s="17"/>
      <c r="P130" s="17"/>
      <c r="Q130" s="17"/>
      <c r="R130" s="18"/>
      <c r="S130" s="18"/>
      <c r="T130" s="18"/>
    </row>
    <row r="131" spans="1:20" x14ac:dyDescent="0.2">
      <c r="A131" s="9" t="s">
        <v>44</v>
      </c>
      <c r="B131" s="9" t="s">
        <v>76</v>
      </c>
      <c r="C131" s="9" t="s">
        <v>33</v>
      </c>
      <c r="D131" s="27" t="s">
        <v>94</v>
      </c>
      <c r="E131" s="31"/>
      <c r="F131" s="32">
        <v>0</v>
      </c>
      <c r="G131" s="17">
        <v>0</v>
      </c>
      <c r="H131" s="33"/>
      <c r="I131" s="17">
        <v>0</v>
      </c>
      <c r="J131" s="17">
        <v>0</v>
      </c>
      <c r="K131" s="17"/>
      <c r="L131" s="17"/>
      <c r="M131" s="17"/>
      <c r="N131" s="17"/>
      <c r="O131" s="17"/>
      <c r="P131" s="17"/>
      <c r="Q131" s="17"/>
      <c r="R131" s="18"/>
      <c r="S131" s="18"/>
      <c r="T131" s="18"/>
    </row>
    <row r="132" spans="1:20" x14ac:dyDescent="0.2">
      <c r="A132" s="9" t="s">
        <v>44</v>
      </c>
      <c r="B132" s="9" t="s">
        <v>76</v>
      </c>
      <c r="C132" s="9" t="s">
        <v>33</v>
      </c>
      <c r="D132" s="27" t="s">
        <v>95</v>
      </c>
      <c r="E132" s="31"/>
      <c r="F132" s="32">
        <v>0</v>
      </c>
      <c r="G132" s="17">
        <v>0</v>
      </c>
      <c r="H132" s="33"/>
      <c r="I132" s="17">
        <v>0</v>
      </c>
      <c r="J132" s="17">
        <v>0</v>
      </c>
      <c r="K132" s="17"/>
      <c r="L132" s="17"/>
      <c r="M132" s="17"/>
      <c r="N132" s="17"/>
      <c r="O132" s="17"/>
      <c r="P132" s="17"/>
      <c r="Q132" s="17"/>
      <c r="R132" s="18"/>
      <c r="S132" s="18"/>
      <c r="T132" s="18"/>
    </row>
    <row r="133" spans="1:20" x14ac:dyDescent="0.2">
      <c r="A133" s="9" t="s">
        <v>44</v>
      </c>
      <c r="B133" s="9" t="s">
        <v>76</v>
      </c>
      <c r="C133" s="9" t="s">
        <v>33</v>
      </c>
      <c r="D133" s="27" t="s">
        <v>63</v>
      </c>
      <c r="E133" s="31"/>
      <c r="F133" s="32">
        <v>348</v>
      </c>
      <c r="G133" s="17">
        <v>0</v>
      </c>
      <c r="H133" s="33">
        <v>372</v>
      </c>
      <c r="I133" s="17">
        <v>0</v>
      </c>
      <c r="J133" s="17">
        <v>0</v>
      </c>
      <c r="K133" s="17">
        <v>2</v>
      </c>
      <c r="L133" s="17"/>
      <c r="M133" s="17">
        <v>27</v>
      </c>
      <c r="N133" s="17"/>
      <c r="O133" s="17"/>
      <c r="P133" s="17"/>
      <c r="Q133" s="17"/>
      <c r="R133" s="18"/>
      <c r="S133" s="18"/>
      <c r="T133" s="18"/>
    </row>
    <row r="134" spans="1:20" x14ac:dyDescent="0.2">
      <c r="A134" s="9" t="s">
        <v>44</v>
      </c>
      <c r="B134" s="9" t="s">
        <v>96</v>
      </c>
      <c r="C134" s="9" t="s">
        <v>8</v>
      </c>
      <c r="D134" s="19" t="s">
        <v>47</v>
      </c>
      <c r="E134" s="31"/>
      <c r="F134" s="32">
        <v>-1566</v>
      </c>
      <c r="G134" s="17">
        <v>0</v>
      </c>
      <c r="H134" s="33">
        <v>139</v>
      </c>
      <c r="I134" s="17">
        <v>0</v>
      </c>
      <c r="J134" s="17">
        <v>240</v>
      </c>
      <c r="K134" s="17">
        <v>0</v>
      </c>
      <c r="L134" s="17">
        <v>120</v>
      </c>
      <c r="M134" s="17">
        <v>60</v>
      </c>
      <c r="N134" s="17">
        <v>0</v>
      </c>
      <c r="O134" s="17">
        <v>0</v>
      </c>
      <c r="P134" s="17">
        <v>0</v>
      </c>
      <c r="Q134" s="17">
        <v>2</v>
      </c>
      <c r="R134" s="17">
        <v>106</v>
      </c>
      <c r="S134" s="17">
        <v>0</v>
      </c>
      <c r="T134" s="17">
        <v>273</v>
      </c>
    </row>
    <row r="135" spans="1:20" x14ac:dyDescent="0.2">
      <c r="A135" s="9" t="s">
        <v>44</v>
      </c>
      <c r="B135" s="9" t="s">
        <v>96</v>
      </c>
      <c r="C135" s="9" t="s">
        <v>8</v>
      </c>
      <c r="D135" s="19" t="s">
        <v>9</v>
      </c>
      <c r="E135" s="31">
        <v>23.764705882352942</v>
      </c>
      <c r="F135" s="32">
        <v>-3911</v>
      </c>
      <c r="G135" s="17">
        <v>-56</v>
      </c>
      <c r="H135" s="33">
        <v>421</v>
      </c>
      <c r="I135" s="17">
        <v>17</v>
      </c>
      <c r="J135" s="17">
        <v>5</v>
      </c>
      <c r="K135" s="17">
        <v>76</v>
      </c>
      <c r="L135" s="17">
        <v>4</v>
      </c>
      <c r="M135" s="17">
        <v>51</v>
      </c>
      <c r="N135" s="17">
        <v>8</v>
      </c>
      <c r="O135" s="17">
        <v>71</v>
      </c>
      <c r="P135" s="17">
        <v>23</v>
      </c>
      <c r="Q135" s="17">
        <v>27</v>
      </c>
      <c r="R135" s="17">
        <v>22</v>
      </c>
      <c r="S135" s="17">
        <v>0</v>
      </c>
      <c r="T135" s="17">
        <v>0</v>
      </c>
    </row>
    <row r="136" spans="1:20" x14ac:dyDescent="0.2">
      <c r="A136" s="9" t="s">
        <v>44</v>
      </c>
      <c r="B136" s="9" t="s">
        <v>96</v>
      </c>
      <c r="C136" s="9" t="s">
        <v>8</v>
      </c>
      <c r="D136" s="19" t="s">
        <v>70</v>
      </c>
      <c r="E136" s="31"/>
      <c r="F136" s="32">
        <v>0</v>
      </c>
      <c r="G136" s="17">
        <v>0</v>
      </c>
      <c r="H136" s="33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1</v>
      </c>
      <c r="S136" s="17">
        <v>0</v>
      </c>
      <c r="T136" s="17">
        <v>0</v>
      </c>
    </row>
    <row r="137" spans="1:20" x14ac:dyDescent="0.2">
      <c r="A137" s="9" t="s">
        <v>44</v>
      </c>
      <c r="B137" s="9" t="s">
        <v>96</v>
      </c>
      <c r="C137" s="9" t="s">
        <v>8</v>
      </c>
      <c r="D137" s="19" t="s">
        <v>48</v>
      </c>
      <c r="E137" s="31">
        <v>5.7360055286800278E-2</v>
      </c>
      <c r="F137" s="32">
        <v>-6437</v>
      </c>
      <c r="G137" s="17">
        <v>-1760</v>
      </c>
      <c r="H137" s="33">
        <v>1530</v>
      </c>
      <c r="I137" s="17">
        <v>1447</v>
      </c>
      <c r="J137" s="17">
        <v>2293</v>
      </c>
      <c r="K137" s="17">
        <v>897</v>
      </c>
      <c r="L137" s="17">
        <v>4971</v>
      </c>
      <c r="M137" s="17">
        <v>1277</v>
      </c>
      <c r="N137" s="17">
        <v>120</v>
      </c>
      <c r="O137" s="17">
        <v>788</v>
      </c>
      <c r="P137" s="17">
        <v>956</v>
      </c>
      <c r="Q137" s="17">
        <v>2601</v>
      </c>
      <c r="R137" s="17">
        <v>501</v>
      </c>
      <c r="S137" s="17">
        <v>920</v>
      </c>
      <c r="T137" s="17">
        <v>940</v>
      </c>
    </row>
    <row r="138" spans="1:20" x14ac:dyDescent="0.2">
      <c r="A138" s="9" t="s">
        <v>44</v>
      </c>
      <c r="B138" s="9" t="s">
        <v>96</v>
      </c>
      <c r="C138" s="9" t="s">
        <v>8</v>
      </c>
      <c r="D138" s="19" t="s">
        <v>12</v>
      </c>
      <c r="E138" s="31"/>
      <c r="F138" s="32">
        <v>-2736</v>
      </c>
      <c r="G138" s="17">
        <v>-90</v>
      </c>
      <c r="H138" s="33">
        <v>1389</v>
      </c>
      <c r="I138" s="17">
        <v>0</v>
      </c>
      <c r="J138" s="17">
        <v>86</v>
      </c>
      <c r="K138" s="17">
        <v>15</v>
      </c>
      <c r="L138" s="17">
        <v>395</v>
      </c>
      <c r="M138" s="17">
        <v>145</v>
      </c>
      <c r="N138" s="17">
        <v>6</v>
      </c>
      <c r="O138" s="17">
        <v>65</v>
      </c>
      <c r="P138" s="17">
        <v>9</v>
      </c>
      <c r="Q138" s="17">
        <v>29</v>
      </c>
      <c r="R138" s="17">
        <v>45</v>
      </c>
      <c r="S138" s="17">
        <v>2</v>
      </c>
      <c r="T138" s="17">
        <v>6</v>
      </c>
    </row>
    <row r="139" spans="1:20" x14ac:dyDescent="0.2">
      <c r="A139" s="9" t="s">
        <v>44</v>
      </c>
      <c r="B139" s="9" t="s">
        <v>96</v>
      </c>
      <c r="C139" s="9" t="s">
        <v>8</v>
      </c>
      <c r="D139" s="19" t="s">
        <v>13</v>
      </c>
      <c r="E139" s="31">
        <v>3.7844827586206895</v>
      </c>
      <c r="F139" s="32">
        <v>-1913</v>
      </c>
      <c r="G139" s="17">
        <v>-167</v>
      </c>
      <c r="H139" s="33">
        <v>555</v>
      </c>
      <c r="I139" s="17">
        <v>116</v>
      </c>
      <c r="J139" s="17">
        <v>59</v>
      </c>
      <c r="K139" s="17">
        <v>111</v>
      </c>
      <c r="L139" s="17">
        <v>55</v>
      </c>
      <c r="M139" s="17">
        <v>228</v>
      </c>
      <c r="N139" s="17">
        <v>31</v>
      </c>
      <c r="O139" s="17">
        <v>67</v>
      </c>
      <c r="P139" s="17">
        <v>111</v>
      </c>
      <c r="Q139" s="17">
        <v>2</v>
      </c>
      <c r="R139" s="17">
        <v>33</v>
      </c>
      <c r="S139" s="17">
        <v>100</v>
      </c>
      <c r="T139" s="17">
        <v>0</v>
      </c>
    </row>
    <row r="140" spans="1:20" x14ac:dyDescent="0.2">
      <c r="A140" s="9" t="s">
        <v>44</v>
      </c>
      <c r="B140" s="9" t="s">
        <v>96</v>
      </c>
      <c r="C140" s="9" t="s">
        <v>8</v>
      </c>
      <c r="D140" s="19" t="s">
        <v>50</v>
      </c>
      <c r="E140" s="31"/>
      <c r="F140" s="32">
        <v>-30</v>
      </c>
      <c r="G140" s="17">
        <v>0</v>
      </c>
      <c r="H140" s="33">
        <v>20</v>
      </c>
      <c r="I140" s="17">
        <v>0</v>
      </c>
      <c r="J140" s="17">
        <v>95</v>
      </c>
      <c r="K140" s="17">
        <v>164</v>
      </c>
      <c r="L140" s="17">
        <v>5</v>
      </c>
      <c r="M140" s="17">
        <v>61</v>
      </c>
      <c r="N140" s="17">
        <v>20</v>
      </c>
      <c r="O140" s="17">
        <v>20</v>
      </c>
      <c r="P140" s="17">
        <v>357</v>
      </c>
      <c r="Q140" s="17">
        <v>593</v>
      </c>
      <c r="R140" s="17">
        <v>71</v>
      </c>
      <c r="S140" s="17">
        <v>24</v>
      </c>
      <c r="T140" s="17">
        <v>198</v>
      </c>
    </row>
    <row r="141" spans="1:20" x14ac:dyDescent="0.2">
      <c r="A141" s="9" t="s">
        <v>44</v>
      </c>
      <c r="B141" s="9" t="s">
        <v>96</v>
      </c>
      <c r="C141" s="9" t="s">
        <v>8</v>
      </c>
      <c r="D141" s="19" t="s">
        <v>14</v>
      </c>
      <c r="E141" s="31">
        <v>468</v>
      </c>
      <c r="F141" s="32">
        <v>-638</v>
      </c>
      <c r="G141" s="17">
        <v>-204</v>
      </c>
      <c r="H141" s="33">
        <v>938</v>
      </c>
      <c r="I141" s="17">
        <v>2</v>
      </c>
      <c r="J141" s="17">
        <v>3010</v>
      </c>
      <c r="K141" s="17">
        <v>2415</v>
      </c>
      <c r="L141" s="17">
        <v>1891</v>
      </c>
      <c r="M141" s="17">
        <v>2175</v>
      </c>
      <c r="N141" s="17">
        <v>1231</v>
      </c>
      <c r="O141" s="17">
        <v>3944</v>
      </c>
      <c r="P141" s="17">
        <v>1731</v>
      </c>
      <c r="Q141" s="17">
        <v>3398</v>
      </c>
      <c r="R141" s="17">
        <v>6179</v>
      </c>
      <c r="S141" s="17">
        <v>1854</v>
      </c>
      <c r="T141" s="17">
        <v>3140</v>
      </c>
    </row>
    <row r="142" spans="1:20" x14ac:dyDescent="0.2">
      <c r="A142" s="9" t="s">
        <v>44</v>
      </c>
      <c r="B142" s="9" t="s">
        <v>96</v>
      </c>
      <c r="C142" s="9" t="s">
        <v>8</v>
      </c>
      <c r="D142" s="19" t="s">
        <v>71</v>
      </c>
      <c r="E142" s="31"/>
      <c r="F142" s="32">
        <v>0</v>
      </c>
      <c r="G142" s="17">
        <v>0</v>
      </c>
      <c r="H142" s="33"/>
      <c r="I142" s="17">
        <v>0</v>
      </c>
      <c r="J142" s="17">
        <v>0</v>
      </c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2">
      <c r="A143" s="9" t="s">
        <v>44</v>
      </c>
      <c r="B143" s="9" t="s">
        <v>96</v>
      </c>
      <c r="C143" s="9" t="s">
        <v>8</v>
      </c>
      <c r="D143" s="19" t="s">
        <v>17</v>
      </c>
      <c r="E143" s="31">
        <v>0.75034482758620691</v>
      </c>
      <c r="F143" s="32">
        <v>-1375</v>
      </c>
      <c r="G143" s="17">
        <v>-1979</v>
      </c>
      <c r="H143" s="33">
        <v>5076</v>
      </c>
      <c r="I143" s="17">
        <v>2900</v>
      </c>
      <c r="J143" s="17">
        <v>4000</v>
      </c>
      <c r="K143" s="17">
        <v>8537</v>
      </c>
      <c r="L143" s="17">
        <v>1845</v>
      </c>
      <c r="M143" s="17">
        <v>10915</v>
      </c>
      <c r="N143" s="17">
        <v>8239</v>
      </c>
      <c r="O143" s="17">
        <v>4409</v>
      </c>
      <c r="P143" s="17">
        <v>2404</v>
      </c>
      <c r="Q143" s="17">
        <v>7976</v>
      </c>
      <c r="R143" s="17">
        <v>6487</v>
      </c>
      <c r="S143" s="17">
        <v>2588</v>
      </c>
      <c r="T143" s="17">
        <v>5841</v>
      </c>
    </row>
    <row r="144" spans="1:20" x14ac:dyDescent="0.2">
      <c r="A144" s="9" t="s">
        <v>44</v>
      </c>
      <c r="B144" s="9" t="s">
        <v>96</v>
      </c>
      <c r="C144" s="9" t="s">
        <v>8</v>
      </c>
      <c r="D144" s="19" t="s">
        <v>72</v>
      </c>
      <c r="E144" s="31"/>
      <c r="F144" s="32">
        <v>0</v>
      </c>
      <c r="G144" s="17">
        <v>0</v>
      </c>
      <c r="H144" s="33"/>
      <c r="I144" s="17">
        <v>0</v>
      </c>
      <c r="J144" s="17">
        <v>0</v>
      </c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2">
      <c r="A145" s="9" t="s">
        <v>44</v>
      </c>
      <c r="B145" s="9" t="s">
        <v>96</v>
      </c>
      <c r="C145" s="9" t="s">
        <v>8</v>
      </c>
      <c r="D145" s="19" t="s">
        <v>18</v>
      </c>
      <c r="E145" s="31">
        <v>4.2303622303622301</v>
      </c>
      <c r="F145" s="32">
        <v>-3589</v>
      </c>
      <c r="G145" s="17">
        <v>-1644</v>
      </c>
      <c r="H145" s="33">
        <v>12851</v>
      </c>
      <c r="I145" s="17">
        <v>2457</v>
      </c>
      <c r="J145" s="17">
        <v>11737</v>
      </c>
      <c r="K145" s="17">
        <v>10644</v>
      </c>
      <c r="L145" s="17">
        <v>13258</v>
      </c>
      <c r="M145" s="17">
        <v>12256</v>
      </c>
      <c r="N145" s="17">
        <v>14348</v>
      </c>
      <c r="O145" s="17">
        <v>15996</v>
      </c>
      <c r="P145" s="17">
        <v>10696</v>
      </c>
      <c r="Q145" s="17">
        <v>16502</v>
      </c>
      <c r="R145" s="17">
        <v>18909</v>
      </c>
      <c r="S145" s="17">
        <v>10975</v>
      </c>
      <c r="T145" s="17">
        <v>14020</v>
      </c>
    </row>
    <row r="146" spans="1:20" x14ac:dyDescent="0.2">
      <c r="A146" s="9" t="s">
        <v>44</v>
      </c>
      <c r="B146" s="9" t="s">
        <v>96</v>
      </c>
      <c r="C146" s="9" t="s">
        <v>8</v>
      </c>
      <c r="D146" s="19" t="s">
        <v>51</v>
      </c>
      <c r="E146" s="31">
        <v>4.2646826441927841</v>
      </c>
      <c r="F146" s="32">
        <v>-7739</v>
      </c>
      <c r="G146" s="17">
        <v>-4368</v>
      </c>
      <c r="H146" s="33">
        <v>19990</v>
      </c>
      <c r="I146" s="17">
        <v>3797</v>
      </c>
      <c r="J146" s="17">
        <v>20643</v>
      </c>
      <c r="K146" s="17">
        <v>23427</v>
      </c>
      <c r="L146" s="17">
        <v>23756</v>
      </c>
      <c r="M146" s="17">
        <v>20362</v>
      </c>
      <c r="N146" s="17">
        <v>21194</v>
      </c>
      <c r="O146" s="17">
        <v>20725</v>
      </c>
      <c r="P146" s="17">
        <v>14014</v>
      </c>
      <c r="Q146" s="17">
        <v>20415</v>
      </c>
      <c r="R146" s="17">
        <v>18087</v>
      </c>
      <c r="S146" s="17">
        <v>10285</v>
      </c>
      <c r="T146" s="17">
        <v>15241</v>
      </c>
    </row>
    <row r="147" spans="1:20" x14ac:dyDescent="0.2">
      <c r="A147" s="9" t="s">
        <v>44</v>
      </c>
      <c r="B147" s="9" t="s">
        <v>96</v>
      </c>
      <c r="C147" s="9" t="s">
        <v>8</v>
      </c>
      <c r="D147" s="19" t="s">
        <v>53</v>
      </c>
      <c r="E147" s="31">
        <v>2.5903307888040712</v>
      </c>
      <c r="F147" s="32">
        <v>-1305</v>
      </c>
      <c r="G147" s="17">
        <v>-833</v>
      </c>
      <c r="H147" s="33">
        <v>1411</v>
      </c>
      <c r="I147" s="17">
        <v>393</v>
      </c>
      <c r="J147" s="17">
        <v>3079</v>
      </c>
      <c r="K147" s="17">
        <v>2930</v>
      </c>
      <c r="L147" s="17">
        <v>3758</v>
      </c>
      <c r="M147" s="17">
        <v>1034</v>
      </c>
      <c r="N147" s="17">
        <v>294</v>
      </c>
      <c r="O147" s="17">
        <v>1283</v>
      </c>
      <c r="P147" s="17">
        <v>569</v>
      </c>
      <c r="Q147" s="17">
        <v>1051</v>
      </c>
      <c r="R147" s="17">
        <v>145</v>
      </c>
      <c r="S147" s="17">
        <v>0</v>
      </c>
      <c r="T147" s="17">
        <v>15</v>
      </c>
    </row>
    <row r="148" spans="1:20" x14ac:dyDescent="0.2">
      <c r="A148" s="9" t="s">
        <v>44</v>
      </c>
      <c r="B148" s="9" t="s">
        <v>96</v>
      </c>
      <c r="C148" s="9" t="s">
        <v>8</v>
      </c>
      <c r="D148" s="19" t="s">
        <v>54</v>
      </c>
      <c r="E148" s="31">
        <v>1.4406842417061612</v>
      </c>
      <c r="F148" s="32">
        <v>-9379</v>
      </c>
      <c r="G148" s="17">
        <v>-6832</v>
      </c>
      <c r="H148" s="33">
        <v>32959</v>
      </c>
      <c r="I148" s="17">
        <v>13504</v>
      </c>
      <c r="J148" s="17">
        <v>26848</v>
      </c>
      <c r="K148" s="17">
        <v>16081</v>
      </c>
      <c r="L148" s="17">
        <v>10534</v>
      </c>
      <c r="M148" s="17">
        <v>7742</v>
      </c>
      <c r="N148" s="17">
        <v>8421</v>
      </c>
      <c r="O148" s="17">
        <v>6290</v>
      </c>
      <c r="P148" s="17">
        <v>2724</v>
      </c>
      <c r="Q148" s="17">
        <v>5220</v>
      </c>
      <c r="R148" s="17">
        <v>3536</v>
      </c>
      <c r="S148" s="17">
        <v>2043</v>
      </c>
      <c r="T148" s="17">
        <v>262</v>
      </c>
    </row>
    <row r="149" spans="1:20" x14ac:dyDescent="0.2">
      <c r="A149" s="9" t="s">
        <v>44</v>
      </c>
      <c r="B149" s="9" t="s">
        <v>96</v>
      </c>
      <c r="C149" s="9" t="s">
        <v>8</v>
      </c>
      <c r="D149" s="19" t="s">
        <v>65</v>
      </c>
      <c r="E149" s="31"/>
      <c r="F149" s="32">
        <v>-6</v>
      </c>
      <c r="G149" s="17">
        <v>-2</v>
      </c>
      <c r="H149" s="33"/>
      <c r="I149" s="17">
        <v>0</v>
      </c>
      <c r="J149" s="17">
        <v>2</v>
      </c>
      <c r="K149" s="17">
        <v>1</v>
      </c>
      <c r="L149" s="17">
        <v>0</v>
      </c>
      <c r="M149" s="17">
        <v>0</v>
      </c>
      <c r="N149" s="17">
        <v>1</v>
      </c>
      <c r="O149" s="17"/>
      <c r="P149" s="17"/>
      <c r="Q149" s="17">
        <v>0</v>
      </c>
      <c r="R149" s="17">
        <v>11</v>
      </c>
      <c r="S149" s="17">
        <v>0</v>
      </c>
      <c r="T149" s="17">
        <v>0</v>
      </c>
    </row>
    <row r="150" spans="1:20" x14ac:dyDescent="0.2">
      <c r="A150" s="9" t="s">
        <v>44</v>
      </c>
      <c r="B150" s="9" t="s">
        <v>96</v>
      </c>
      <c r="C150" s="9" t="s">
        <v>8</v>
      </c>
      <c r="D150" s="19" t="s">
        <v>56</v>
      </c>
      <c r="E150" s="31"/>
      <c r="F150" s="32">
        <v>-425</v>
      </c>
      <c r="G150" s="17">
        <v>0</v>
      </c>
      <c r="H150" s="33">
        <v>249</v>
      </c>
      <c r="I150" s="17">
        <v>0</v>
      </c>
      <c r="J150" s="17">
        <v>33</v>
      </c>
      <c r="K150" s="17">
        <v>64</v>
      </c>
      <c r="L150" s="17">
        <v>56</v>
      </c>
      <c r="M150" s="17">
        <v>38</v>
      </c>
      <c r="N150" s="17">
        <v>28</v>
      </c>
      <c r="O150" s="17">
        <v>56</v>
      </c>
      <c r="P150" s="17">
        <v>228</v>
      </c>
      <c r="Q150" s="17">
        <v>209</v>
      </c>
      <c r="R150" s="17">
        <v>244</v>
      </c>
      <c r="S150" s="17">
        <v>0</v>
      </c>
      <c r="T150" s="17">
        <v>255</v>
      </c>
    </row>
    <row r="151" spans="1:20" x14ac:dyDescent="0.2">
      <c r="A151" s="9" t="s">
        <v>44</v>
      </c>
      <c r="B151" s="9" t="s">
        <v>96</v>
      </c>
      <c r="C151" s="9" t="s">
        <v>8</v>
      </c>
      <c r="D151" s="19" t="s">
        <v>97</v>
      </c>
      <c r="E151" s="31">
        <v>12.331707317073171</v>
      </c>
      <c r="F151" s="32">
        <v>-6107</v>
      </c>
      <c r="G151" s="17">
        <v>-1941</v>
      </c>
      <c r="H151" s="33">
        <v>8199</v>
      </c>
      <c r="I151" s="17">
        <v>615</v>
      </c>
      <c r="J151" s="17">
        <v>3965</v>
      </c>
      <c r="K151" s="17">
        <v>4567</v>
      </c>
      <c r="L151" s="17">
        <v>4610</v>
      </c>
      <c r="M151" s="17">
        <v>2555</v>
      </c>
      <c r="N151" s="17">
        <v>711</v>
      </c>
      <c r="O151" s="17">
        <v>1509</v>
      </c>
      <c r="P151" s="17">
        <v>610</v>
      </c>
      <c r="Q151" s="17">
        <v>738</v>
      </c>
      <c r="R151" s="17">
        <v>567</v>
      </c>
      <c r="S151" s="17">
        <v>460</v>
      </c>
      <c r="T151" s="17">
        <v>0</v>
      </c>
    </row>
    <row r="152" spans="1:20" x14ac:dyDescent="0.2">
      <c r="A152" s="9" t="s">
        <v>44</v>
      </c>
      <c r="B152" s="9" t="s">
        <v>96</v>
      </c>
      <c r="C152" s="9" t="s">
        <v>8</v>
      </c>
      <c r="D152" s="19" t="s">
        <v>63</v>
      </c>
      <c r="E152" s="31">
        <v>11</v>
      </c>
      <c r="F152" s="32">
        <v>-526</v>
      </c>
      <c r="G152" s="17">
        <v>-94</v>
      </c>
      <c r="H152" s="33">
        <v>564</v>
      </c>
      <c r="I152" s="17">
        <v>47</v>
      </c>
      <c r="J152" s="17">
        <v>516</v>
      </c>
      <c r="K152" s="17">
        <v>181</v>
      </c>
      <c r="L152" s="17">
        <v>699</v>
      </c>
      <c r="M152" s="17">
        <v>1531</v>
      </c>
      <c r="N152" s="17">
        <v>745</v>
      </c>
      <c r="O152" s="17">
        <v>259</v>
      </c>
      <c r="P152" s="17">
        <v>367</v>
      </c>
      <c r="Q152" s="17">
        <v>700</v>
      </c>
      <c r="R152" s="17">
        <v>597</v>
      </c>
      <c r="S152" s="17">
        <v>488</v>
      </c>
      <c r="T152" s="17">
        <v>533</v>
      </c>
    </row>
    <row r="153" spans="1:20" x14ac:dyDescent="0.2">
      <c r="A153" s="9" t="s">
        <v>44</v>
      </c>
      <c r="B153" s="9" t="s">
        <v>96</v>
      </c>
      <c r="C153" s="9" t="s">
        <v>33</v>
      </c>
      <c r="D153" s="27" t="s">
        <v>63</v>
      </c>
      <c r="E153" s="28"/>
      <c r="F153" s="34">
        <v>-376</v>
      </c>
      <c r="G153" s="29">
        <v>0</v>
      </c>
      <c r="H153" s="30">
        <v>28</v>
      </c>
      <c r="I153" s="29">
        <v>0</v>
      </c>
      <c r="J153" s="29">
        <v>0</v>
      </c>
      <c r="K153" s="29">
        <v>0</v>
      </c>
      <c r="L153" s="29">
        <v>0</v>
      </c>
      <c r="M153" s="29">
        <v>158</v>
      </c>
      <c r="N153" s="29">
        <v>0</v>
      </c>
      <c r="O153" s="29">
        <v>151</v>
      </c>
      <c r="P153" s="29">
        <v>0</v>
      </c>
      <c r="Q153" s="29">
        <v>0</v>
      </c>
      <c r="R153" s="29">
        <v>0</v>
      </c>
      <c r="S153" s="29">
        <v>50</v>
      </c>
      <c r="T153" s="29">
        <v>0</v>
      </c>
    </row>
    <row r="154" spans="1:20" x14ac:dyDescent="0.2">
      <c r="A154" s="9" t="s">
        <v>44</v>
      </c>
      <c r="B154" s="9" t="s">
        <v>98</v>
      </c>
      <c r="C154" s="9" t="s">
        <v>8</v>
      </c>
      <c r="D154" s="10" t="s">
        <v>99</v>
      </c>
      <c r="E154" s="11"/>
      <c r="F154" s="12">
        <v>0</v>
      </c>
      <c r="G154" s="13">
        <v>0</v>
      </c>
      <c r="H154" s="14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</row>
    <row r="155" spans="1:20" x14ac:dyDescent="0.2">
      <c r="A155" s="9" t="s">
        <v>44</v>
      </c>
      <c r="B155" s="9" t="s">
        <v>98</v>
      </c>
      <c r="C155" s="9" t="s">
        <v>8</v>
      </c>
      <c r="D155" s="10" t="s">
        <v>9</v>
      </c>
      <c r="E155" s="11">
        <v>15.28012187240329</v>
      </c>
      <c r="F155" s="12">
        <v>-11628.2</v>
      </c>
      <c r="G155" s="13">
        <v>-6652.2999999999993</v>
      </c>
      <c r="H155" s="14">
        <v>17633</v>
      </c>
      <c r="I155" s="13">
        <v>1083.0999999999999</v>
      </c>
      <c r="J155" s="13">
        <v>7392</v>
      </c>
      <c r="K155" s="13">
        <v>5596</v>
      </c>
      <c r="L155" s="13">
        <v>8488</v>
      </c>
      <c r="M155" s="13">
        <v>11550</v>
      </c>
      <c r="N155" s="13">
        <v>971</v>
      </c>
      <c r="O155" s="13">
        <v>5419.3017033393735</v>
      </c>
      <c r="P155" s="13">
        <v>5837.3602969785152</v>
      </c>
      <c r="Q155" s="13">
        <v>11246.1</v>
      </c>
      <c r="R155" s="13">
        <v>2911</v>
      </c>
      <c r="S155" s="13">
        <v>1451</v>
      </c>
      <c r="T155" s="13">
        <v>794</v>
      </c>
    </row>
    <row r="156" spans="1:20" ht="14.25" x14ac:dyDescent="0.2">
      <c r="A156" s="9" t="s">
        <v>44</v>
      </c>
      <c r="B156" s="9" t="s">
        <v>98</v>
      </c>
      <c r="C156" s="9" t="s">
        <v>8</v>
      </c>
      <c r="D156" s="19" t="s">
        <v>81</v>
      </c>
      <c r="E156" s="11">
        <v>4.6859504132231402</v>
      </c>
      <c r="F156" s="12">
        <v>-12861.51</v>
      </c>
      <c r="G156" s="13">
        <v>-5198.6000000000004</v>
      </c>
      <c r="H156" s="14">
        <v>688</v>
      </c>
      <c r="I156" s="13">
        <v>121</v>
      </c>
      <c r="J156" s="13">
        <v>597</v>
      </c>
      <c r="K156" s="35">
        <v>204</v>
      </c>
      <c r="L156" s="35">
        <v>5369</v>
      </c>
      <c r="M156" s="35">
        <v>960</v>
      </c>
      <c r="N156" s="35">
        <v>26</v>
      </c>
      <c r="O156" s="35">
        <v>664.47012166709806</v>
      </c>
      <c r="P156" s="35">
        <v>9.0439391759006096</v>
      </c>
      <c r="Q156" s="36"/>
      <c r="R156" s="36"/>
      <c r="S156" s="36"/>
      <c r="T156" s="36"/>
    </row>
    <row r="157" spans="1:20" x14ac:dyDescent="0.2">
      <c r="A157" s="9" t="s">
        <v>44</v>
      </c>
      <c r="B157" s="9" t="s">
        <v>98</v>
      </c>
      <c r="C157" s="9" t="s">
        <v>8</v>
      </c>
      <c r="D157" s="10" t="s">
        <v>48</v>
      </c>
      <c r="E157" s="11"/>
      <c r="F157" s="12">
        <v>0</v>
      </c>
      <c r="G157" s="13">
        <v>0</v>
      </c>
      <c r="H157" s="14">
        <v>0</v>
      </c>
      <c r="I157" s="13">
        <v>0</v>
      </c>
      <c r="J157" s="13">
        <v>0</v>
      </c>
      <c r="K157" s="13">
        <v>2</v>
      </c>
      <c r="L157" s="13">
        <v>0</v>
      </c>
      <c r="M157" s="13">
        <v>2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</row>
    <row r="158" spans="1:20" x14ac:dyDescent="0.2">
      <c r="A158" s="9" t="s">
        <v>44</v>
      </c>
      <c r="B158" s="9" t="s">
        <v>98</v>
      </c>
      <c r="C158" s="9" t="s">
        <v>8</v>
      </c>
      <c r="D158" s="10" t="s">
        <v>12</v>
      </c>
      <c r="E158" s="11">
        <v>2.9415678935329592</v>
      </c>
      <c r="F158" s="12">
        <v>-26058.589999999997</v>
      </c>
      <c r="G158" s="13">
        <v>-13938.199999999999</v>
      </c>
      <c r="H158" s="14">
        <v>11373</v>
      </c>
      <c r="I158" s="13">
        <v>2885.4</v>
      </c>
      <c r="J158" s="13">
        <v>7803</v>
      </c>
      <c r="K158" s="13">
        <v>16350</v>
      </c>
      <c r="L158" s="13">
        <v>10444</v>
      </c>
      <c r="M158" s="13">
        <v>16224</v>
      </c>
      <c r="N158" s="13">
        <v>2685</v>
      </c>
      <c r="O158" s="13">
        <v>4464.3143877815173</v>
      </c>
      <c r="P158" s="13">
        <v>10357.320120667509</v>
      </c>
      <c r="Q158" s="13">
        <v>6384.7</v>
      </c>
      <c r="R158" s="13">
        <v>3677.6</v>
      </c>
      <c r="S158" s="13">
        <v>3219</v>
      </c>
      <c r="T158" s="13">
        <v>1549</v>
      </c>
    </row>
    <row r="159" spans="1:20" x14ac:dyDescent="0.2">
      <c r="A159" s="9" t="s">
        <v>44</v>
      </c>
      <c r="B159" s="9" t="s">
        <v>98</v>
      </c>
      <c r="C159" s="9" t="s">
        <v>8</v>
      </c>
      <c r="D159" s="10" t="s">
        <v>13</v>
      </c>
      <c r="E159" s="11">
        <v>3.3333333333333335</v>
      </c>
      <c r="F159" s="12">
        <v>-755.3</v>
      </c>
      <c r="G159" s="13">
        <v>-77</v>
      </c>
      <c r="H159" s="14">
        <v>13</v>
      </c>
      <c r="I159" s="13">
        <v>3</v>
      </c>
      <c r="J159" s="13">
        <v>11</v>
      </c>
      <c r="K159" s="13">
        <v>0</v>
      </c>
      <c r="L159" s="13">
        <v>31</v>
      </c>
      <c r="M159" s="13">
        <v>84</v>
      </c>
      <c r="N159" s="13">
        <v>0</v>
      </c>
      <c r="O159" s="13">
        <v>0</v>
      </c>
      <c r="P159" s="13">
        <v>17.082996221145596</v>
      </c>
      <c r="Q159" s="13">
        <v>28</v>
      </c>
      <c r="R159" s="13">
        <v>6</v>
      </c>
      <c r="S159" s="13">
        <v>8</v>
      </c>
      <c r="T159" s="13">
        <v>14</v>
      </c>
    </row>
    <row r="160" spans="1:20" x14ac:dyDescent="0.2">
      <c r="A160" s="9" t="s">
        <v>44</v>
      </c>
      <c r="B160" s="9" t="s">
        <v>98</v>
      </c>
      <c r="C160" s="9" t="s">
        <v>8</v>
      </c>
      <c r="D160" s="10" t="s">
        <v>50</v>
      </c>
      <c r="E160" s="11"/>
      <c r="F160" s="12">
        <v>0</v>
      </c>
      <c r="G160" s="13">
        <v>0</v>
      </c>
      <c r="H160" s="14">
        <v>5</v>
      </c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13">
        <v>29.152244369660885</v>
      </c>
      <c r="P160" s="13">
        <v>0</v>
      </c>
      <c r="Q160" s="13">
        <v>0</v>
      </c>
      <c r="R160" s="13">
        <v>57</v>
      </c>
      <c r="S160" s="13">
        <v>8</v>
      </c>
      <c r="T160" s="13">
        <v>31</v>
      </c>
    </row>
    <row r="161" spans="1:20" x14ac:dyDescent="0.2">
      <c r="A161" s="9" t="s">
        <v>44</v>
      </c>
      <c r="B161" s="9" t="s">
        <v>98</v>
      </c>
      <c r="C161" s="9" t="s">
        <v>8</v>
      </c>
      <c r="D161" s="10" t="s">
        <v>14</v>
      </c>
      <c r="E161" s="11">
        <v>3.7787831802087433</v>
      </c>
      <c r="F161" s="12">
        <v>-87145.640000000014</v>
      </c>
      <c r="G161" s="13">
        <v>-57134.62999999999</v>
      </c>
      <c r="H161" s="14">
        <v>206496</v>
      </c>
      <c r="I161" s="13">
        <v>43211</v>
      </c>
      <c r="J161" s="16">
        <v>203673</v>
      </c>
      <c r="K161" s="16">
        <v>186422</v>
      </c>
      <c r="L161" s="16">
        <v>191259</v>
      </c>
      <c r="M161" s="16">
        <v>160554</v>
      </c>
      <c r="N161" s="16">
        <v>120146</v>
      </c>
      <c r="O161" s="16">
        <v>156794.84371731814</v>
      </c>
      <c r="P161" s="16">
        <v>147935.73262872887</v>
      </c>
      <c r="Q161" s="16">
        <v>150762.03</v>
      </c>
      <c r="R161" s="16">
        <v>188867.1</v>
      </c>
      <c r="S161" s="13">
        <v>108952</v>
      </c>
      <c r="T161" s="13">
        <v>117945</v>
      </c>
    </row>
    <row r="162" spans="1:20" x14ac:dyDescent="0.2">
      <c r="A162" s="9" t="s">
        <v>44</v>
      </c>
      <c r="B162" s="9" t="s">
        <v>98</v>
      </c>
      <c r="C162" s="9" t="s">
        <v>8</v>
      </c>
      <c r="D162" s="10" t="s">
        <v>15</v>
      </c>
      <c r="E162" s="11">
        <v>0.39741140850763662</v>
      </c>
      <c r="F162" s="12">
        <v>-10395.849999999999</v>
      </c>
      <c r="G162" s="13">
        <v>-14753.9</v>
      </c>
      <c r="H162" s="14">
        <v>17631</v>
      </c>
      <c r="I162" s="13">
        <v>12616.9</v>
      </c>
      <c r="J162" s="16">
        <v>7997</v>
      </c>
      <c r="K162" s="16">
        <v>17546</v>
      </c>
      <c r="L162" s="16">
        <v>10712</v>
      </c>
      <c r="M162" s="16">
        <v>10134</v>
      </c>
      <c r="N162" s="16">
        <v>883</v>
      </c>
      <c r="O162" s="16">
        <v>6667.8219622055394</v>
      </c>
      <c r="P162" s="16">
        <v>4118.0069714267438</v>
      </c>
      <c r="Q162" s="16">
        <v>2308.11</v>
      </c>
      <c r="R162" s="16">
        <v>2778</v>
      </c>
      <c r="S162" s="13">
        <v>57</v>
      </c>
      <c r="T162" s="13">
        <v>246</v>
      </c>
    </row>
    <row r="163" spans="1:20" x14ac:dyDescent="0.2">
      <c r="A163" s="9" t="s">
        <v>44</v>
      </c>
      <c r="B163" s="9" t="s">
        <v>98</v>
      </c>
      <c r="C163" s="9" t="s">
        <v>8</v>
      </c>
      <c r="D163" s="10" t="s">
        <v>17</v>
      </c>
      <c r="E163" s="11">
        <v>-0.83870967741935487</v>
      </c>
      <c r="F163" s="12">
        <v>0</v>
      </c>
      <c r="G163" s="13">
        <v>-65</v>
      </c>
      <c r="H163" s="14">
        <v>40</v>
      </c>
      <c r="I163" s="13">
        <v>248</v>
      </c>
      <c r="J163" s="16">
        <v>258</v>
      </c>
      <c r="K163" s="16">
        <v>420</v>
      </c>
      <c r="L163" s="16">
        <v>301</v>
      </c>
      <c r="M163" s="16">
        <v>1783</v>
      </c>
      <c r="N163" s="16">
        <v>895</v>
      </c>
      <c r="O163" s="16">
        <v>1306.824747605488</v>
      </c>
      <c r="P163" s="16">
        <v>214.03989382964775</v>
      </c>
      <c r="Q163" s="16">
        <v>1855.07</v>
      </c>
      <c r="R163" s="16">
        <v>2142</v>
      </c>
      <c r="S163" s="13">
        <v>1367</v>
      </c>
      <c r="T163" s="13">
        <v>1689</v>
      </c>
    </row>
    <row r="164" spans="1:20" x14ac:dyDescent="0.2">
      <c r="A164" s="9" t="s">
        <v>44</v>
      </c>
      <c r="B164" s="9" t="s">
        <v>98</v>
      </c>
      <c r="C164" s="9" t="s">
        <v>8</v>
      </c>
      <c r="D164" s="10" t="s">
        <v>18</v>
      </c>
      <c r="E164" s="11">
        <v>1.110045431600202</v>
      </c>
      <c r="F164" s="12">
        <v>-228.5</v>
      </c>
      <c r="G164" s="13">
        <v>-639</v>
      </c>
      <c r="H164" s="14">
        <v>4180</v>
      </c>
      <c r="I164" s="13">
        <v>1981</v>
      </c>
      <c r="J164" s="16">
        <v>2783</v>
      </c>
      <c r="K164" s="16">
        <v>5852</v>
      </c>
      <c r="L164" s="16">
        <v>5174</v>
      </c>
      <c r="M164" s="16">
        <v>7910</v>
      </c>
      <c r="N164" s="16">
        <v>3745</v>
      </c>
      <c r="O164" s="16">
        <v>6930.1921615324873</v>
      </c>
      <c r="P164" s="16">
        <v>1405.8301007872169</v>
      </c>
      <c r="Q164" s="16">
        <v>7683.94</v>
      </c>
      <c r="R164" s="16">
        <v>8221</v>
      </c>
      <c r="S164" s="13">
        <v>5758</v>
      </c>
      <c r="T164" s="13">
        <v>4555</v>
      </c>
    </row>
    <row r="165" spans="1:20" x14ac:dyDescent="0.2">
      <c r="A165" s="9" t="s">
        <v>44</v>
      </c>
      <c r="B165" s="9" t="s">
        <v>98</v>
      </c>
      <c r="C165" s="9" t="s">
        <v>8</v>
      </c>
      <c r="D165" s="10" t="s">
        <v>19</v>
      </c>
      <c r="E165" s="11"/>
      <c r="F165" s="12">
        <v>0</v>
      </c>
      <c r="G165" s="13">
        <v>0</v>
      </c>
      <c r="H165" s="14">
        <v>0</v>
      </c>
      <c r="I165" s="13">
        <v>0</v>
      </c>
      <c r="J165" s="16">
        <v>0</v>
      </c>
      <c r="K165" s="16">
        <v>0</v>
      </c>
      <c r="L165" s="16">
        <v>0</v>
      </c>
      <c r="M165" s="16"/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3">
        <v>0</v>
      </c>
      <c r="T165" s="13">
        <v>0</v>
      </c>
    </row>
    <row r="166" spans="1:20" x14ac:dyDescent="0.2">
      <c r="A166" s="9" t="s">
        <v>44</v>
      </c>
      <c r="B166" s="9" t="s">
        <v>98</v>
      </c>
      <c r="C166" s="9" t="s">
        <v>8</v>
      </c>
      <c r="D166" s="10" t="s">
        <v>100</v>
      </c>
      <c r="E166" s="11">
        <v>107.55477855477857</v>
      </c>
      <c r="F166" s="12">
        <v>-1745.4100000000008</v>
      </c>
      <c r="G166" s="13">
        <v>-885.5</v>
      </c>
      <c r="H166" s="14">
        <v>4657</v>
      </c>
      <c r="I166" s="13">
        <v>42.9</v>
      </c>
      <c r="J166" s="16">
        <v>3203</v>
      </c>
      <c r="K166" s="16">
        <v>4487</v>
      </c>
      <c r="L166" s="16">
        <v>4694</v>
      </c>
      <c r="M166" s="16">
        <v>4576</v>
      </c>
      <c r="N166" s="16">
        <v>2699</v>
      </c>
      <c r="O166" s="16">
        <v>1878.8118871343515</v>
      </c>
      <c r="P166" s="16">
        <v>3914.0158989036527</v>
      </c>
      <c r="Q166" s="16">
        <v>1304.4100000000001</v>
      </c>
      <c r="R166" s="16">
        <v>6638</v>
      </c>
      <c r="S166" s="13">
        <v>697</v>
      </c>
      <c r="T166" s="13">
        <v>2131</v>
      </c>
    </row>
    <row r="167" spans="1:20" x14ac:dyDescent="0.2">
      <c r="A167" s="9" t="s">
        <v>44</v>
      </c>
      <c r="B167" s="9" t="s">
        <v>98</v>
      </c>
      <c r="C167" s="9" t="s">
        <v>8</v>
      </c>
      <c r="D167" s="10" t="s">
        <v>53</v>
      </c>
      <c r="E167" s="11"/>
      <c r="F167" s="12">
        <v>-7194</v>
      </c>
      <c r="G167" s="13">
        <v>0</v>
      </c>
      <c r="H167" s="14">
        <v>10644</v>
      </c>
      <c r="I167" s="13"/>
      <c r="J167" s="16"/>
      <c r="K167" s="16"/>
      <c r="L167" s="16"/>
      <c r="M167" s="16"/>
      <c r="N167" s="16"/>
      <c r="O167" s="16"/>
      <c r="P167" s="16"/>
      <c r="Q167" s="16"/>
      <c r="R167" s="16"/>
      <c r="S167" s="13"/>
      <c r="T167" s="13"/>
    </row>
    <row r="168" spans="1:20" x14ac:dyDescent="0.2">
      <c r="A168" s="9" t="s">
        <v>44</v>
      </c>
      <c r="B168" s="9" t="s">
        <v>98</v>
      </c>
      <c r="C168" s="9" t="s">
        <v>8</v>
      </c>
      <c r="D168" s="10" t="s">
        <v>25</v>
      </c>
      <c r="E168" s="11">
        <v>1.9194429694592423</v>
      </c>
      <c r="F168" s="12">
        <v>-22468.579999999994</v>
      </c>
      <c r="G168" s="13">
        <v>-13950.510000000006</v>
      </c>
      <c r="H168" s="14">
        <v>17044</v>
      </c>
      <c r="I168" s="13">
        <v>5838.0999999999995</v>
      </c>
      <c r="J168" s="16">
        <v>22874</v>
      </c>
      <c r="K168" s="16">
        <v>16704</v>
      </c>
      <c r="L168" s="16">
        <v>12873</v>
      </c>
      <c r="M168" s="16">
        <v>16153</v>
      </c>
      <c r="N168" s="16">
        <v>3631</v>
      </c>
      <c r="O168" s="16">
        <v>5219.2569919751486</v>
      </c>
      <c r="P168" s="16">
        <v>5678.588920334927</v>
      </c>
      <c r="Q168" s="16">
        <v>10603.81</v>
      </c>
      <c r="R168" s="16">
        <v>7461.7</v>
      </c>
      <c r="S168" s="13">
        <v>1606</v>
      </c>
      <c r="T168" s="13">
        <v>10459</v>
      </c>
    </row>
    <row r="169" spans="1:20" x14ac:dyDescent="0.2">
      <c r="A169" s="9" t="s">
        <v>44</v>
      </c>
      <c r="B169" s="9" t="s">
        <v>98</v>
      </c>
      <c r="C169" s="9" t="s">
        <v>8</v>
      </c>
      <c r="D169" s="10" t="s">
        <v>101</v>
      </c>
      <c r="E169" s="11"/>
      <c r="F169" s="12">
        <v>-4092</v>
      </c>
      <c r="G169" s="13">
        <v>0</v>
      </c>
      <c r="H169" s="14">
        <v>4450</v>
      </c>
      <c r="I169" s="13">
        <v>0</v>
      </c>
      <c r="J169" s="16">
        <v>2725</v>
      </c>
      <c r="K169" s="16">
        <v>2541</v>
      </c>
      <c r="L169" s="16">
        <v>2057</v>
      </c>
      <c r="M169" s="16">
        <v>1413</v>
      </c>
      <c r="N169" s="16">
        <v>69</v>
      </c>
      <c r="O169" s="16">
        <v>968.05556303391143</v>
      </c>
      <c r="P169" s="16">
        <v>0</v>
      </c>
      <c r="Q169" s="16">
        <v>841</v>
      </c>
      <c r="R169" s="16">
        <v>0</v>
      </c>
      <c r="S169" s="13">
        <v>0</v>
      </c>
      <c r="T169" s="13">
        <v>0</v>
      </c>
    </row>
    <row r="170" spans="1:20" x14ac:dyDescent="0.2">
      <c r="A170" s="9" t="s">
        <v>44</v>
      </c>
      <c r="B170" s="9" t="s">
        <v>98</v>
      </c>
      <c r="C170" s="9" t="s">
        <v>8</v>
      </c>
      <c r="D170" s="10" t="s">
        <v>29</v>
      </c>
      <c r="E170" s="11">
        <v>32.333333333333336</v>
      </c>
      <c r="F170" s="12">
        <v>-100</v>
      </c>
      <c r="G170" s="13">
        <v>-236.8</v>
      </c>
      <c r="H170" s="14">
        <v>300</v>
      </c>
      <c r="I170" s="13">
        <v>9</v>
      </c>
      <c r="J170" s="16">
        <v>1179</v>
      </c>
      <c r="K170" s="16">
        <v>2813</v>
      </c>
      <c r="L170" s="16">
        <v>1884</v>
      </c>
      <c r="M170" s="16">
        <v>1796</v>
      </c>
      <c r="N170" s="16"/>
      <c r="O170" s="16">
        <v>1708.924669945638</v>
      </c>
      <c r="P170" s="16">
        <v>2090.1548317636962</v>
      </c>
      <c r="Q170" s="16">
        <v>279.79000000000002</v>
      </c>
      <c r="R170" s="16">
        <v>1268</v>
      </c>
      <c r="S170" s="13">
        <v>0</v>
      </c>
      <c r="T170" s="13">
        <v>1173</v>
      </c>
    </row>
    <row r="171" spans="1:20" x14ac:dyDescent="0.2">
      <c r="A171" s="9" t="s">
        <v>44</v>
      </c>
      <c r="B171" s="9" t="s">
        <v>98</v>
      </c>
      <c r="C171" s="9" t="s">
        <v>8</v>
      </c>
      <c r="D171" s="15" t="s">
        <v>32</v>
      </c>
      <c r="E171" s="11">
        <v>14.638846737481032</v>
      </c>
      <c r="F171" s="12">
        <v>-11142.050000000003</v>
      </c>
      <c r="G171" s="13">
        <v>-3612.7999999999993</v>
      </c>
      <c r="H171" s="14">
        <v>10306</v>
      </c>
      <c r="I171" s="13">
        <v>659</v>
      </c>
      <c r="J171" s="16">
        <v>9767</v>
      </c>
      <c r="K171" s="16">
        <v>3032</v>
      </c>
      <c r="L171" s="16">
        <v>4308</v>
      </c>
      <c r="M171" s="16">
        <v>3801</v>
      </c>
      <c r="N171" s="16">
        <v>320</v>
      </c>
      <c r="O171" s="16">
        <v>2112.0298420916388</v>
      </c>
      <c r="P171" s="16">
        <v>6961.8234011821578</v>
      </c>
      <c r="Q171" s="16">
        <v>3515</v>
      </c>
      <c r="R171" s="16">
        <v>873</v>
      </c>
      <c r="S171" s="13">
        <v>197</v>
      </c>
      <c r="T171" s="13">
        <v>106</v>
      </c>
    </row>
    <row r="172" spans="1:20" x14ac:dyDescent="0.2">
      <c r="A172" s="9" t="s">
        <v>44</v>
      </c>
      <c r="B172" s="9" t="s">
        <v>98</v>
      </c>
      <c r="C172" s="9" t="s">
        <v>33</v>
      </c>
      <c r="D172" s="10" t="s">
        <v>102</v>
      </c>
      <c r="E172" s="11">
        <v>-1</v>
      </c>
      <c r="F172" s="12">
        <v>-5606.9228439924773</v>
      </c>
      <c r="G172" s="13">
        <v>-12792.182978483259</v>
      </c>
      <c r="H172" s="14">
        <v>0</v>
      </c>
      <c r="I172" s="13">
        <v>1652.8426879974199</v>
      </c>
      <c r="J172" s="37">
        <v>0</v>
      </c>
      <c r="K172" s="13">
        <v>54.162592707646056</v>
      </c>
      <c r="L172" s="13">
        <v>0</v>
      </c>
      <c r="M172" s="13">
        <v>0</v>
      </c>
      <c r="N172" s="13"/>
      <c r="O172" s="13"/>
      <c r="P172" s="13"/>
      <c r="Q172" s="13"/>
      <c r="R172" s="13"/>
      <c r="S172" s="13"/>
      <c r="T172" s="13"/>
    </row>
    <row r="173" spans="1:20" x14ac:dyDescent="0.2">
      <c r="A173" s="9" t="s">
        <v>44</v>
      </c>
      <c r="B173" s="9" t="s">
        <v>98</v>
      </c>
      <c r="C173" s="9" t="s">
        <v>33</v>
      </c>
      <c r="D173" s="10" t="s">
        <v>60</v>
      </c>
      <c r="E173" s="11">
        <v>-1</v>
      </c>
      <c r="F173" s="12">
        <v>-9307.0156177650806</v>
      </c>
      <c r="G173" s="13">
        <v>-7922.4044662802544</v>
      </c>
      <c r="H173" s="14">
        <v>0</v>
      </c>
      <c r="I173" s="13">
        <v>2037.7809362306027</v>
      </c>
      <c r="J173" s="37">
        <v>0</v>
      </c>
      <c r="K173" s="13">
        <v>4632.7115046463459</v>
      </c>
      <c r="L173" s="13">
        <v>402</v>
      </c>
      <c r="M173" s="13">
        <v>6010</v>
      </c>
      <c r="N173" s="13"/>
      <c r="O173" s="13"/>
      <c r="P173" s="13"/>
      <c r="Q173" s="13"/>
      <c r="R173" s="13"/>
      <c r="S173" s="13"/>
      <c r="T173" s="13"/>
    </row>
    <row r="174" spans="1:20" x14ac:dyDescent="0.2">
      <c r="A174" s="9" t="s">
        <v>44</v>
      </c>
      <c r="B174" s="9" t="s">
        <v>98</v>
      </c>
      <c r="C174" s="9" t="s">
        <v>33</v>
      </c>
      <c r="D174" s="10" t="s">
        <v>103</v>
      </c>
      <c r="E174" s="11"/>
      <c r="F174" s="12">
        <v>-231.90214708135042</v>
      </c>
      <c r="G174" s="13">
        <v>-24.019344704695836</v>
      </c>
      <c r="H174" s="14">
        <v>0</v>
      </c>
      <c r="I174" s="13">
        <v>0</v>
      </c>
      <c r="J174" s="37">
        <v>0</v>
      </c>
      <c r="K174" s="13">
        <v>0</v>
      </c>
      <c r="L174" s="13">
        <v>0</v>
      </c>
      <c r="M174" s="13">
        <v>0</v>
      </c>
      <c r="N174" s="13"/>
      <c r="O174" s="13"/>
      <c r="P174" s="13"/>
      <c r="Q174" s="13"/>
      <c r="R174" s="13"/>
      <c r="S174" s="13"/>
      <c r="T174" s="13"/>
    </row>
    <row r="175" spans="1:20" x14ac:dyDescent="0.2">
      <c r="A175" s="9" t="s">
        <v>44</v>
      </c>
      <c r="B175" s="9" t="s">
        <v>98</v>
      </c>
      <c r="C175" s="9" t="s">
        <v>33</v>
      </c>
      <c r="D175" s="10" t="s">
        <v>104</v>
      </c>
      <c r="E175" s="11">
        <v>-1</v>
      </c>
      <c r="F175" s="12">
        <v>-810.35853971197707</v>
      </c>
      <c r="G175" s="13">
        <v>-1385.5946580451525</v>
      </c>
      <c r="H175" s="14">
        <v>0</v>
      </c>
      <c r="I175" s="13">
        <v>873.41978881612681</v>
      </c>
      <c r="J175" s="37">
        <v>0</v>
      </c>
      <c r="K175" s="13">
        <v>4.25</v>
      </c>
      <c r="L175" s="13">
        <v>0</v>
      </c>
      <c r="M175" s="13">
        <v>610</v>
      </c>
      <c r="N175" s="13"/>
      <c r="O175" s="13"/>
      <c r="P175" s="13"/>
      <c r="Q175" s="13"/>
      <c r="R175" s="13"/>
      <c r="S175" s="13"/>
      <c r="T175" s="13"/>
    </row>
    <row r="176" spans="1:20" x14ac:dyDescent="0.2">
      <c r="A176" s="9" t="s">
        <v>44</v>
      </c>
      <c r="B176" s="9" t="s">
        <v>98</v>
      </c>
      <c r="C176" s="9" t="s">
        <v>33</v>
      </c>
      <c r="D176" s="10" t="s">
        <v>32</v>
      </c>
      <c r="E176" s="11"/>
      <c r="F176" s="12">
        <v>-20.951297483881294</v>
      </c>
      <c r="G176" s="13">
        <v>-48</v>
      </c>
      <c r="H176" s="14">
        <v>0</v>
      </c>
      <c r="I176" s="13">
        <v>0</v>
      </c>
      <c r="J176" s="37">
        <v>0</v>
      </c>
      <c r="K176" s="13">
        <v>0</v>
      </c>
      <c r="L176" s="13">
        <v>0</v>
      </c>
      <c r="M176" s="13">
        <v>0</v>
      </c>
      <c r="N176" s="13"/>
      <c r="O176" s="13"/>
      <c r="P176" s="13"/>
      <c r="Q176" s="13"/>
      <c r="R176" s="13"/>
      <c r="S176" s="13"/>
      <c r="T176" s="13"/>
    </row>
    <row r="177" spans="1:20" x14ac:dyDescent="0.2">
      <c r="A177" s="9" t="s">
        <v>44</v>
      </c>
      <c r="B177" s="9" t="s">
        <v>105</v>
      </c>
      <c r="C177" s="9" t="s">
        <v>8</v>
      </c>
      <c r="D177" s="19" t="s">
        <v>47</v>
      </c>
      <c r="E177" s="11"/>
      <c r="F177" s="12">
        <v>0</v>
      </c>
      <c r="G177" s="13">
        <v>0</v>
      </c>
      <c r="H177" s="14"/>
      <c r="I177" s="13">
        <v>0</v>
      </c>
      <c r="J177" s="13"/>
      <c r="K177" s="13"/>
      <c r="L177" s="13"/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</row>
    <row r="178" spans="1:20" x14ac:dyDescent="0.2">
      <c r="A178" s="9" t="s">
        <v>44</v>
      </c>
      <c r="B178" s="9" t="s">
        <v>105</v>
      </c>
      <c r="C178" s="9" t="s">
        <v>8</v>
      </c>
      <c r="D178" s="19" t="s">
        <v>10</v>
      </c>
      <c r="E178" s="11"/>
      <c r="F178" s="12">
        <v>0</v>
      </c>
      <c r="G178" s="13">
        <v>0</v>
      </c>
      <c r="H178" s="14"/>
      <c r="I178" s="13">
        <v>0</v>
      </c>
      <c r="J178" s="13"/>
      <c r="K178" s="13"/>
      <c r="L178" s="13"/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1000</v>
      </c>
    </row>
    <row r="179" spans="1:20" x14ac:dyDescent="0.2">
      <c r="A179" s="9" t="s">
        <v>44</v>
      </c>
      <c r="B179" s="9" t="s">
        <v>105</v>
      </c>
      <c r="C179" s="9" t="s">
        <v>8</v>
      </c>
      <c r="D179" s="10" t="s">
        <v>48</v>
      </c>
      <c r="E179" s="11"/>
      <c r="F179" s="12">
        <v>0</v>
      </c>
      <c r="G179" s="13">
        <v>0</v>
      </c>
      <c r="H179" s="14"/>
      <c r="I179" s="13">
        <v>0</v>
      </c>
      <c r="J179" s="13"/>
      <c r="K179" s="13"/>
      <c r="L179" s="13"/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</row>
    <row r="180" spans="1:20" x14ac:dyDescent="0.2">
      <c r="A180" s="9" t="s">
        <v>44</v>
      </c>
      <c r="B180" s="9" t="s">
        <v>105</v>
      </c>
      <c r="C180" s="9" t="s">
        <v>8</v>
      </c>
      <c r="D180" s="10" t="s">
        <v>13</v>
      </c>
      <c r="E180" s="11">
        <v>-0.5</v>
      </c>
      <c r="F180" s="12">
        <v>-4000</v>
      </c>
      <c r="G180" s="13">
        <v>-3000</v>
      </c>
      <c r="H180" s="14">
        <v>1000</v>
      </c>
      <c r="I180" s="13">
        <v>2000</v>
      </c>
      <c r="J180" s="13">
        <v>2000</v>
      </c>
      <c r="K180" s="13">
        <v>2000</v>
      </c>
      <c r="L180" s="13">
        <v>2000</v>
      </c>
      <c r="M180" s="13">
        <v>5000</v>
      </c>
      <c r="N180" s="13">
        <v>0</v>
      </c>
      <c r="O180" s="13">
        <v>0</v>
      </c>
      <c r="P180" s="13">
        <v>1000</v>
      </c>
      <c r="Q180" s="13">
        <v>10000</v>
      </c>
      <c r="R180" s="13">
        <v>1000</v>
      </c>
      <c r="S180" s="13">
        <v>0</v>
      </c>
      <c r="T180" s="13">
        <v>2000</v>
      </c>
    </row>
    <row r="181" spans="1:20" x14ac:dyDescent="0.2">
      <c r="A181" s="9" t="s">
        <v>44</v>
      </c>
      <c r="B181" s="9" t="s">
        <v>105</v>
      </c>
      <c r="C181" s="9" t="s">
        <v>8</v>
      </c>
      <c r="D181" s="10" t="s">
        <v>50</v>
      </c>
      <c r="E181" s="11">
        <v>0.25</v>
      </c>
      <c r="F181" s="12">
        <v>-10000</v>
      </c>
      <c r="G181" s="13">
        <v>-13000</v>
      </c>
      <c r="H181" s="14">
        <v>15000</v>
      </c>
      <c r="I181" s="13">
        <v>12000</v>
      </c>
      <c r="J181" s="13">
        <v>12000</v>
      </c>
      <c r="K181" s="13">
        <v>10000</v>
      </c>
      <c r="L181" s="13">
        <v>5000</v>
      </c>
      <c r="M181" s="13">
        <v>5000</v>
      </c>
      <c r="N181" s="13">
        <v>5000</v>
      </c>
      <c r="O181" s="13">
        <v>5000</v>
      </c>
      <c r="P181" s="13">
        <v>0</v>
      </c>
      <c r="Q181" s="13">
        <v>0</v>
      </c>
      <c r="R181" s="13">
        <v>0</v>
      </c>
      <c r="S181" s="13">
        <v>0</v>
      </c>
      <c r="T181" s="13">
        <v>2000</v>
      </c>
    </row>
    <row r="182" spans="1:20" x14ac:dyDescent="0.2">
      <c r="A182" s="9" t="s">
        <v>44</v>
      </c>
      <c r="B182" s="9" t="s">
        <v>105</v>
      </c>
      <c r="C182" s="9" t="s">
        <v>8</v>
      </c>
      <c r="D182" s="10" t="s">
        <v>14</v>
      </c>
      <c r="E182" s="11">
        <v>0.5</v>
      </c>
      <c r="F182" s="12">
        <v>-25000</v>
      </c>
      <c r="G182" s="13">
        <v>-30000</v>
      </c>
      <c r="H182" s="14">
        <v>30000</v>
      </c>
      <c r="I182" s="13">
        <v>20000</v>
      </c>
      <c r="J182" s="16">
        <v>23000</v>
      </c>
      <c r="K182" s="16">
        <v>25000</v>
      </c>
      <c r="L182" s="16">
        <v>20000</v>
      </c>
      <c r="M182" s="16">
        <v>25000</v>
      </c>
      <c r="N182" s="16">
        <v>8000</v>
      </c>
      <c r="O182" s="16">
        <v>7000</v>
      </c>
      <c r="P182" s="16">
        <v>3000</v>
      </c>
      <c r="Q182" s="16">
        <v>16000</v>
      </c>
      <c r="R182" s="16">
        <v>3000</v>
      </c>
      <c r="S182" s="13">
        <v>0</v>
      </c>
      <c r="T182" s="13">
        <v>8000</v>
      </c>
    </row>
    <row r="183" spans="1:20" x14ac:dyDescent="0.2">
      <c r="A183" s="9" t="s">
        <v>44</v>
      </c>
      <c r="B183" s="9" t="s">
        <v>105</v>
      </c>
      <c r="C183" s="9" t="s">
        <v>8</v>
      </c>
      <c r="D183" s="10" t="s">
        <v>17</v>
      </c>
      <c r="E183" s="11">
        <v>1</v>
      </c>
      <c r="F183" s="12">
        <v>-30000</v>
      </c>
      <c r="G183" s="13">
        <v>-20000</v>
      </c>
      <c r="H183" s="14">
        <v>80000</v>
      </c>
      <c r="I183" s="13">
        <v>40000</v>
      </c>
      <c r="J183" s="16">
        <v>60000</v>
      </c>
      <c r="K183" s="16">
        <v>60000</v>
      </c>
      <c r="L183" s="16">
        <v>40000</v>
      </c>
      <c r="M183" s="16">
        <v>40000</v>
      </c>
      <c r="N183" s="16">
        <v>25000</v>
      </c>
      <c r="O183" s="16">
        <v>20000</v>
      </c>
      <c r="P183" s="16">
        <v>6000</v>
      </c>
      <c r="Q183" s="16">
        <v>30000</v>
      </c>
      <c r="R183" s="16">
        <v>18000</v>
      </c>
      <c r="S183" s="13">
        <v>0</v>
      </c>
      <c r="T183" s="13">
        <v>12000</v>
      </c>
    </row>
    <row r="184" spans="1:20" x14ac:dyDescent="0.2">
      <c r="A184" s="9" t="s">
        <v>44</v>
      </c>
      <c r="B184" s="9" t="s">
        <v>105</v>
      </c>
      <c r="C184" s="9" t="s">
        <v>8</v>
      </c>
      <c r="D184" s="10" t="s">
        <v>18</v>
      </c>
      <c r="E184" s="11">
        <v>4</v>
      </c>
      <c r="F184" s="12">
        <v>-10000</v>
      </c>
      <c r="G184" s="13">
        <v>-3000</v>
      </c>
      <c r="H184" s="14">
        <v>10000</v>
      </c>
      <c r="I184" s="13">
        <v>2000</v>
      </c>
      <c r="J184" s="16">
        <v>10000</v>
      </c>
      <c r="K184" s="16">
        <v>10000</v>
      </c>
      <c r="L184" s="16">
        <v>10000</v>
      </c>
      <c r="M184" s="16">
        <v>10000</v>
      </c>
      <c r="N184" s="16">
        <v>6000</v>
      </c>
      <c r="O184" s="16">
        <v>8000</v>
      </c>
      <c r="P184" s="16">
        <v>2000</v>
      </c>
      <c r="Q184" s="16">
        <v>3000</v>
      </c>
      <c r="R184" s="16">
        <v>200</v>
      </c>
      <c r="S184" s="13">
        <v>0</v>
      </c>
      <c r="T184" s="13">
        <v>0</v>
      </c>
    </row>
    <row r="185" spans="1:20" x14ac:dyDescent="0.2">
      <c r="A185" s="9" t="s">
        <v>44</v>
      </c>
      <c r="B185" s="9" t="s">
        <v>105</v>
      </c>
      <c r="C185" s="9" t="s">
        <v>8</v>
      </c>
      <c r="D185" s="10" t="s">
        <v>106</v>
      </c>
      <c r="E185" s="11">
        <v>1</v>
      </c>
      <c r="F185" s="12">
        <v>-15000</v>
      </c>
      <c r="G185" s="13">
        <v>-5000</v>
      </c>
      <c r="H185" s="14">
        <v>20000</v>
      </c>
      <c r="I185" s="13">
        <v>10000</v>
      </c>
      <c r="J185" s="16">
        <v>12000</v>
      </c>
      <c r="K185" s="16">
        <v>15000</v>
      </c>
      <c r="L185" s="16">
        <v>12000</v>
      </c>
      <c r="M185" s="16">
        <v>10000</v>
      </c>
      <c r="N185" s="16">
        <v>7000</v>
      </c>
      <c r="O185" s="16">
        <v>10000</v>
      </c>
      <c r="P185" s="16">
        <v>0</v>
      </c>
      <c r="Q185" s="16">
        <v>0</v>
      </c>
      <c r="R185" s="16">
        <v>0</v>
      </c>
      <c r="S185" s="13">
        <v>0</v>
      </c>
      <c r="T185" s="13">
        <v>0</v>
      </c>
    </row>
    <row r="186" spans="1:20" x14ac:dyDescent="0.2">
      <c r="A186" s="9" t="s">
        <v>44</v>
      </c>
      <c r="B186" s="9" t="s">
        <v>105</v>
      </c>
      <c r="C186" s="9" t="s">
        <v>8</v>
      </c>
      <c r="D186" s="38" t="s">
        <v>107</v>
      </c>
      <c r="E186" s="11"/>
      <c r="F186" s="12">
        <v>0</v>
      </c>
      <c r="G186" s="13">
        <v>0</v>
      </c>
      <c r="H186" s="14"/>
      <c r="I186" s="13">
        <v>0</v>
      </c>
      <c r="J186" s="16"/>
      <c r="K186" s="16"/>
      <c r="L186" s="16"/>
      <c r="M186" s="16"/>
      <c r="N186" s="16"/>
      <c r="O186" s="16"/>
      <c r="P186" s="16">
        <v>0</v>
      </c>
      <c r="Q186" s="16">
        <v>6000</v>
      </c>
      <c r="R186" s="16">
        <v>1500</v>
      </c>
      <c r="S186" s="13">
        <v>0</v>
      </c>
      <c r="T186" s="13">
        <v>2000</v>
      </c>
    </row>
    <row r="187" spans="1:20" x14ac:dyDescent="0.2">
      <c r="A187" s="9" t="s">
        <v>44</v>
      </c>
      <c r="B187" s="9" t="s">
        <v>105</v>
      </c>
      <c r="C187" s="9" t="s">
        <v>8</v>
      </c>
      <c r="D187" s="38" t="s">
        <v>108</v>
      </c>
      <c r="E187" s="11"/>
      <c r="F187" s="12">
        <v>0</v>
      </c>
      <c r="G187" s="13">
        <v>0</v>
      </c>
      <c r="H187" s="14"/>
      <c r="I187" s="13">
        <v>0</v>
      </c>
      <c r="J187" s="16"/>
      <c r="K187" s="16"/>
      <c r="L187" s="16"/>
      <c r="M187" s="16"/>
      <c r="N187" s="16"/>
      <c r="O187" s="16"/>
      <c r="P187" s="16">
        <v>0</v>
      </c>
      <c r="Q187" s="16">
        <v>0</v>
      </c>
      <c r="R187" s="16">
        <v>0</v>
      </c>
      <c r="S187" s="13">
        <v>0</v>
      </c>
      <c r="T187" s="13">
        <v>0</v>
      </c>
    </row>
    <row r="188" spans="1:20" x14ac:dyDescent="0.2">
      <c r="A188" s="9" t="s">
        <v>44</v>
      </c>
      <c r="B188" s="9" t="s">
        <v>105</v>
      </c>
      <c r="C188" s="9" t="s">
        <v>8</v>
      </c>
      <c r="D188" s="38" t="s">
        <v>25</v>
      </c>
      <c r="E188" s="11"/>
      <c r="F188" s="12">
        <v>0</v>
      </c>
      <c r="G188" s="13">
        <v>0</v>
      </c>
      <c r="H188" s="14"/>
      <c r="I188" s="13">
        <v>0</v>
      </c>
      <c r="J188" s="16"/>
      <c r="K188" s="16"/>
      <c r="L188" s="16"/>
      <c r="M188" s="16"/>
      <c r="N188" s="16"/>
      <c r="O188" s="16"/>
      <c r="P188" s="16">
        <v>0</v>
      </c>
      <c r="Q188" s="16">
        <v>0</v>
      </c>
      <c r="R188" s="16">
        <v>0</v>
      </c>
      <c r="S188" s="13">
        <v>0</v>
      </c>
      <c r="T188" s="13">
        <v>0</v>
      </c>
    </row>
    <row r="189" spans="1:20" x14ac:dyDescent="0.2">
      <c r="A189" s="9" t="s">
        <v>44</v>
      </c>
      <c r="B189" s="9" t="s">
        <v>105</v>
      </c>
      <c r="C189" s="9" t="s">
        <v>8</v>
      </c>
      <c r="D189" s="38" t="s">
        <v>54</v>
      </c>
      <c r="E189" s="11"/>
      <c r="F189" s="12">
        <v>-8000</v>
      </c>
      <c r="G189" s="13">
        <v>0</v>
      </c>
      <c r="H189" s="14">
        <v>7000</v>
      </c>
      <c r="I189" s="13"/>
      <c r="J189" s="16"/>
      <c r="K189" s="16"/>
      <c r="L189" s="16"/>
      <c r="M189" s="16"/>
      <c r="N189" s="16"/>
      <c r="O189" s="16"/>
      <c r="P189" s="16"/>
      <c r="Q189" s="16"/>
      <c r="R189" s="16"/>
      <c r="S189" s="13"/>
      <c r="T189" s="13"/>
    </row>
    <row r="190" spans="1:20" x14ac:dyDescent="0.2">
      <c r="A190" s="9" t="s">
        <v>44</v>
      </c>
      <c r="B190" s="9" t="s">
        <v>105</v>
      </c>
      <c r="C190" s="9" t="s">
        <v>8</v>
      </c>
      <c r="D190" s="38" t="s">
        <v>65</v>
      </c>
      <c r="E190" s="11">
        <v>8</v>
      </c>
      <c r="F190" s="12">
        <v>-25000</v>
      </c>
      <c r="G190" s="13">
        <v>-10000</v>
      </c>
      <c r="H190" s="14">
        <v>45000</v>
      </c>
      <c r="I190" s="13">
        <v>5000</v>
      </c>
      <c r="J190" s="16">
        <v>10000</v>
      </c>
      <c r="K190" s="16">
        <v>10000</v>
      </c>
      <c r="L190" s="16">
        <v>10000</v>
      </c>
      <c r="M190" s="16">
        <v>7000</v>
      </c>
      <c r="N190" s="16">
        <v>4000</v>
      </c>
      <c r="O190" s="16">
        <v>3000</v>
      </c>
      <c r="P190" s="16">
        <v>1000</v>
      </c>
      <c r="Q190" s="16">
        <v>2000</v>
      </c>
      <c r="R190" s="16">
        <v>0</v>
      </c>
      <c r="S190" s="13">
        <v>0</v>
      </c>
      <c r="T190" s="13">
        <v>0</v>
      </c>
    </row>
    <row r="191" spans="1:20" x14ac:dyDescent="0.2">
      <c r="A191" s="9" t="s">
        <v>44</v>
      </c>
      <c r="B191" s="9" t="s">
        <v>105</v>
      </c>
      <c r="C191" s="9" t="s">
        <v>8</v>
      </c>
      <c r="D191" s="38" t="s">
        <v>28</v>
      </c>
      <c r="E191" s="11"/>
      <c r="F191" s="12">
        <v>0</v>
      </c>
      <c r="G191" s="13">
        <v>0</v>
      </c>
      <c r="H191" s="14"/>
      <c r="I191" s="13">
        <v>0</v>
      </c>
      <c r="J191" s="16"/>
      <c r="K191" s="16"/>
      <c r="L191" s="16"/>
      <c r="M191" s="16"/>
      <c r="N191" s="16"/>
      <c r="O191" s="16"/>
      <c r="P191" s="16">
        <v>0</v>
      </c>
      <c r="Q191" s="16">
        <v>0</v>
      </c>
      <c r="R191" s="16">
        <v>0</v>
      </c>
      <c r="S191" s="13">
        <v>0</v>
      </c>
      <c r="T191" s="13">
        <v>0</v>
      </c>
    </row>
    <row r="192" spans="1:20" x14ac:dyDescent="0.2">
      <c r="A192" s="9" t="s">
        <v>44</v>
      </c>
      <c r="B192" s="9" t="s">
        <v>105</v>
      </c>
      <c r="C192" s="9" t="s">
        <v>8</v>
      </c>
      <c r="D192" s="15" t="s">
        <v>32</v>
      </c>
      <c r="E192" s="11">
        <v>29</v>
      </c>
      <c r="F192" s="12">
        <v>-40000</v>
      </c>
      <c r="G192" s="13">
        <v>-1000</v>
      </c>
      <c r="H192" s="14">
        <v>30000</v>
      </c>
      <c r="I192" s="13">
        <v>1000</v>
      </c>
      <c r="J192" s="16">
        <v>15000</v>
      </c>
      <c r="K192" s="16">
        <v>20000</v>
      </c>
      <c r="L192" s="16">
        <v>5000</v>
      </c>
      <c r="M192" s="16">
        <v>10000</v>
      </c>
      <c r="N192" s="16">
        <v>1000</v>
      </c>
      <c r="O192" s="16">
        <v>1000</v>
      </c>
      <c r="P192" s="16">
        <v>2000</v>
      </c>
      <c r="Q192" s="16">
        <v>3000</v>
      </c>
      <c r="R192" s="16">
        <v>1300</v>
      </c>
      <c r="S192" s="13">
        <v>0</v>
      </c>
      <c r="T192" s="13">
        <v>3000</v>
      </c>
    </row>
    <row r="193" spans="1:20" x14ac:dyDescent="0.2">
      <c r="A193" s="9" t="s">
        <v>44</v>
      </c>
      <c r="B193" s="9" t="s">
        <v>105</v>
      </c>
      <c r="C193" s="9" t="s">
        <v>33</v>
      </c>
      <c r="D193" s="10" t="s">
        <v>60</v>
      </c>
      <c r="E193" s="11"/>
      <c r="F193" s="12">
        <v>0</v>
      </c>
      <c r="G193" s="13">
        <v>0</v>
      </c>
      <c r="H193" s="14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</row>
    <row r="194" spans="1:20" x14ac:dyDescent="0.2">
      <c r="A194" s="9" t="s">
        <v>44</v>
      </c>
      <c r="B194" s="9" t="s">
        <v>105</v>
      </c>
      <c r="C194" s="9" t="s">
        <v>33</v>
      </c>
      <c r="D194" s="19" t="s">
        <v>92</v>
      </c>
      <c r="E194" s="11"/>
      <c r="F194" s="12">
        <v>0</v>
      </c>
      <c r="G194" s="13">
        <v>0</v>
      </c>
      <c r="H194" s="14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</row>
    <row r="195" spans="1:20" x14ac:dyDescent="0.2">
      <c r="A195" s="9" t="s">
        <v>44</v>
      </c>
      <c r="B195" s="9" t="s">
        <v>105</v>
      </c>
      <c r="C195" s="9" t="s">
        <v>33</v>
      </c>
      <c r="D195" s="10" t="s">
        <v>32</v>
      </c>
      <c r="E195" s="11"/>
      <c r="F195" s="12">
        <v>0</v>
      </c>
      <c r="G195" s="13">
        <v>0</v>
      </c>
      <c r="H195" s="14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</row>
    <row r="196" spans="1:20" x14ac:dyDescent="0.2">
      <c r="A196" s="9" t="s">
        <v>44</v>
      </c>
      <c r="B196" s="18" t="s">
        <v>109</v>
      </c>
      <c r="C196" s="9" t="s">
        <v>8</v>
      </c>
      <c r="D196" s="19" t="s">
        <v>13</v>
      </c>
      <c r="E196" s="31"/>
      <c r="F196" s="32"/>
      <c r="G196" s="17"/>
      <c r="H196" s="33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8"/>
      <c r="T196" s="18"/>
    </row>
    <row r="197" spans="1:20" x14ac:dyDescent="0.2">
      <c r="A197" s="9" t="s">
        <v>44</v>
      </c>
      <c r="B197" s="18" t="s">
        <v>109</v>
      </c>
      <c r="C197" s="9" t="s">
        <v>8</v>
      </c>
      <c r="D197" s="19" t="s">
        <v>110</v>
      </c>
      <c r="E197" s="31"/>
      <c r="F197" s="32"/>
      <c r="G197" s="17"/>
      <c r="H197" s="33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8"/>
      <c r="T197" s="18"/>
    </row>
    <row r="198" spans="1:20" x14ac:dyDescent="0.2">
      <c r="A198" s="9" t="s">
        <v>44</v>
      </c>
      <c r="B198" s="18" t="s">
        <v>109</v>
      </c>
      <c r="C198" s="9" t="s">
        <v>8</v>
      </c>
      <c r="D198" s="19" t="s">
        <v>18</v>
      </c>
      <c r="E198" s="31"/>
      <c r="F198" s="32"/>
      <c r="G198" s="17"/>
      <c r="H198" s="33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8"/>
      <c r="T198" s="18"/>
    </row>
    <row r="199" spans="1:20" x14ac:dyDescent="0.2">
      <c r="A199" s="9" t="s">
        <v>44</v>
      </c>
      <c r="B199" s="18" t="s">
        <v>109</v>
      </c>
      <c r="C199" s="9" t="s">
        <v>8</v>
      </c>
      <c r="D199" s="19" t="s">
        <v>51</v>
      </c>
      <c r="E199" s="31"/>
      <c r="F199" s="32"/>
      <c r="G199" s="17"/>
      <c r="H199" s="33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8"/>
      <c r="T199" s="18"/>
    </row>
    <row r="200" spans="1:20" x14ac:dyDescent="0.2">
      <c r="A200" s="9" t="s">
        <v>44</v>
      </c>
      <c r="B200" s="18" t="s">
        <v>109</v>
      </c>
      <c r="C200" s="9" t="s">
        <v>8</v>
      </c>
      <c r="D200" s="19" t="s">
        <v>25</v>
      </c>
      <c r="E200" s="31"/>
      <c r="F200" s="32"/>
      <c r="G200" s="17"/>
      <c r="H200" s="33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8"/>
      <c r="T200" s="18"/>
    </row>
    <row r="201" spans="1:20" x14ac:dyDescent="0.2">
      <c r="A201" s="9" t="s">
        <v>44</v>
      </c>
      <c r="B201" s="18" t="s">
        <v>109</v>
      </c>
      <c r="C201" s="9" t="s">
        <v>8</v>
      </c>
      <c r="D201" s="19" t="s">
        <v>87</v>
      </c>
      <c r="E201" s="31"/>
      <c r="F201" s="32"/>
      <c r="G201" s="17"/>
      <c r="H201" s="33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8"/>
      <c r="T201" s="18"/>
    </row>
    <row r="202" spans="1:20" x14ac:dyDescent="0.2">
      <c r="A202" s="9" t="s">
        <v>44</v>
      </c>
      <c r="B202" s="18" t="s">
        <v>109</v>
      </c>
      <c r="C202" s="9" t="s">
        <v>8</v>
      </c>
      <c r="D202" s="19" t="s">
        <v>63</v>
      </c>
      <c r="E202" s="31"/>
      <c r="F202" s="32"/>
      <c r="G202" s="17"/>
      <c r="H202" s="33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8"/>
      <c r="T202" s="18"/>
    </row>
    <row r="203" spans="1:20" x14ac:dyDescent="0.2">
      <c r="A203" s="9" t="s">
        <v>44</v>
      </c>
      <c r="B203" s="18" t="s">
        <v>109</v>
      </c>
      <c r="C203" s="9" t="s">
        <v>33</v>
      </c>
      <c r="D203" s="27" t="s">
        <v>111</v>
      </c>
      <c r="E203" s="28">
        <v>4.0816191108161908</v>
      </c>
      <c r="F203" s="34">
        <v>-2749.4999873023844</v>
      </c>
      <c r="G203" s="29">
        <v>-2799</v>
      </c>
      <c r="H203" s="30">
        <v>7658</v>
      </c>
      <c r="I203" s="29">
        <v>1507</v>
      </c>
      <c r="J203" s="29">
        <v>7251</v>
      </c>
      <c r="K203" s="29">
        <v>3429</v>
      </c>
      <c r="L203" s="29">
        <v>907.22362759926409</v>
      </c>
      <c r="M203" s="29">
        <v>3375.0312277397443</v>
      </c>
      <c r="N203" s="29">
        <v>210.01755949948461</v>
      </c>
      <c r="O203" s="29">
        <v>1329</v>
      </c>
      <c r="P203" s="29">
        <v>377.73243570814606</v>
      </c>
      <c r="Q203" s="29">
        <v>122</v>
      </c>
      <c r="R203" s="29">
        <v>855</v>
      </c>
      <c r="S203" s="18">
        <v>2835</v>
      </c>
      <c r="T203" s="18">
        <v>928</v>
      </c>
    </row>
    <row r="204" spans="1:20" x14ac:dyDescent="0.2">
      <c r="A204" s="9" t="s">
        <v>44</v>
      </c>
      <c r="B204" s="9" t="s">
        <v>112</v>
      </c>
      <c r="C204" s="9" t="s">
        <v>8</v>
      </c>
      <c r="D204" s="10" t="s">
        <v>113</v>
      </c>
      <c r="E204" s="11">
        <v>0.8</v>
      </c>
      <c r="F204" s="12">
        <v>-170</v>
      </c>
      <c r="G204" s="13">
        <v>-7</v>
      </c>
      <c r="H204" s="14">
        <v>18</v>
      </c>
      <c r="I204" s="13">
        <v>10</v>
      </c>
      <c r="J204" s="13">
        <v>0</v>
      </c>
      <c r="K204" s="13">
        <v>0</v>
      </c>
      <c r="L204" s="13">
        <v>5.3581744934959774</v>
      </c>
      <c r="M204" s="13">
        <v>2.1771036233562389</v>
      </c>
      <c r="N204" s="13">
        <v>0</v>
      </c>
      <c r="O204" s="13">
        <v>4</v>
      </c>
      <c r="P204" s="13">
        <v>97.818938206319146</v>
      </c>
      <c r="Q204" s="13">
        <v>3</v>
      </c>
      <c r="R204" s="13">
        <v>105</v>
      </c>
      <c r="S204" s="13">
        <v>135</v>
      </c>
      <c r="T204" s="13">
        <v>179</v>
      </c>
    </row>
    <row r="205" spans="1:20" x14ac:dyDescent="0.2">
      <c r="A205" s="9" t="s">
        <v>44</v>
      </c>
      <c r="B205" s="9" t="s">
        <v>112</v>
      </c>
      <c r="C205" s="9" t="s">
        <v>8</v>
      </c>
      <c r="D205" s="10" t="s">
        <v>114</v>
      </c>
      <c r="E205" s="11">
        <v>0.42848631856674751</v>
      </c>
      <c r="F205" s="12">
        <v>-17966.220424674953</v>
      </c>
      <c r="G205" s="13">
        <v>-15602</v>
      </c>
      <c r="H205" s="14">
        <v>33568</v>
      </c>
      <c r="I205" s="13">
        <v>23499</v>
      </c>
      <c r="J205" s="13">
        <v>53641</v>
      </c>
      <c r="K205" s="13">
        <v>22253</v>
      </c>
      <c r="L205" s="13">
        <v>33268.317990651958</v>
      </c>
      <c r="M205" s="13">
        <v>36702.941715545967</v>
      </c>
      <c r="N205" s="13">
        <v>13425.869082642428</v>
      </c>
      <c r="O205" s="13">
        <v>36829</v>
      </c>
      <c r="P205" s="13">
        <v>23291.367032438306</v>
      </c>
      <c r="Q205" s="13">
        <v>24763</v>
      </c>
      <c r="R205" s="13">
        <v>42081</v>
      </c>
      <c r="S205" s="13">
        <v>39485</v>
      </c>
      <c r="T205" s="13">
        <v>35405</v>
      </c>
    </row>
    <row r="206" spans="1:20" x14ac:dyDescent="0.2">
      <c r="A206" s="9" t="s">
        <v>44</v>
      </c>
      <c r="B206" s="9" t="s">
        <v>112</v>
      </c>
      <c r="C206" s="9" t="s">
        <v>8</v>
      </c>
      <c r="D206" s="10" t="s">
        <v>15</v>
      </c>
      <c r="E206" s="11">
        <v>0.26524198617221872</v>
      </c>
      <c r="F206" s="12">
        <v>-2614.0760610108555</v>
      </c>
      <c r="G206" s="13">
        <v>-2227</v>
      </c>
      <c r="H206" s="14">
        <v>6039</v>
      </c>
      <c r="I206" s="13">
        <v>4773</v>
      </c>
      <c r="J206" s="13">
        <v>4476</v>
      </c>
      <c r="K206" s="13">
        <v>3875</v>
      </c>
      <c r="L206" s="13">
        <v>2465.316742293162</v>
      </c>
      <c r="M206" s="13">
        <v>1713.7549002651481</v>
      </c>
      <c r="N206" s="13">
        <v>964.29986590027659</v>
      </c>
      <c r="O206" s="13">
        <v>1861</v>
      </c>
      <c r="P206" s="13">
        <v>4</v>
      </c>
      <c r="Q206" s="13">
        <v>609</v>
      </c>
      <c r="R206" s="13">
        <v>779</v>
      </c>
      <c r="S206" s="13">
        <v>475</v>
      </c>
      <c r="T206" s="13">
        <v>101</v>
      </c>
    </row>
    <row r="207" spans="1:20" x14ac:dyDescent="0.2">
      <c r="A207" s="9" t="s">
        <v>44</v>
      </c>
      <c r="B207" s="9" t="s">
        <v>112</v>
      </c>
      <c r="C207" s="9" t="s">
        <v>8</v>
      </c>
      <c r="D207" s="10" t="s">
        <v>25</v>
      </c>
      <c r="E207" s="11">
        <v>2.66347687400319</v>
      </c>
      <c r="F207" s="12">
        <v>-2641.0672601743299</v>
      </c>
      <c r="G207" s="13">
        <v>-2785</v>
      </c>
      <c r="H207" s="14">
        <v>4594</v>
      </c>
      <c r="I207" s="13">
        <v>1254</v>
      </c>
      <c r="J207" s="13">
        <v>2889</v>
      </c>
      <c r="K207" s="13">
        <v>2896</v>
      </c>
      <c r="L207" s="13">
        <v>1387.8578878095595</v>
      </c>
      <c r="M207" s="13">
        <v>303.89741676470908</v>
      </c>
      <c r="N207" s="13">
        <v>332.62227351140706</v>
      </c>
      <c r="O207" s="13">
        <v>255</v>
      </c>
      <c r="P207" s="13">
        <v>230.01242352734963</v>
      </c>
      <c r="Q207" s="13">
        <v>404</v>
      </c>
      <c r="R207" s="13">
        <v>1647</v>
      </c>
      <c r="S207" s="13">
        <v>2220</v>
      </c>
      <c r="T207" s="13">
        <v>2095</v>
      </c>
    </row>
    <row r="208" spans="1:20" x14ac:dyDescent="0.2">
      <c r="A208" s="9" t="s">
        <v>44</v>
      </c>
      <c r="B208" s="9" t="s">
        <v>112</v>
      </c>
      <c r="C208" s="9" t="s">
        <v>8</v>
      </c>
      <c r="D208" s="10" t="s">
        <v>32</v>
      </c>
      <c r="E208" s="11">
        <v>-9.7333333333333327E-2</v>
      </c>
      <c r="F208" s="12">
        <v>-2335</v>
      </c>
      <c r="G208" s="13">
        <v>-1325</v>
      </c>
      <c r="H208" s="14">
        <v>1354</v>
      </c>
      <c r="I208" s="13">
        <v>1500</v>
      </c>
      <c r="J208" s="16">
        <v>1322</v>
      </c>
      <c r="K208" s="16">
        <v>1430</v>
      </c>
      <c r="L208" s="16">
        <v>839.3</v>
      </c>
      <c r="M208" s="16">
        <v>954</v>
      </c>
      <c r="N208" s="16">
        <v>145</v>
      </c>
      <c r="O208" s="16">
        <v>670</v>
      </c>
      <c r="P208" s="16">
        <v>78.5</v>
      </c>
      <c r="Q208" s="16">
        <v>48</v>
      </c>
      <c r="R208" s="16">
        <v>520</v>
      </c>
      <c r="S208" s="13">
        <v>712</v>
      </c>
      <c r="T208" s="13">
        <v>1427</v>
      </c>
    </row>
    <row r="209" spans="1:20" x14ac:dyDescent="0.2">
      <c r="A209" s="9" t="s">
        <v>44</v>
      </c>
      <c r="B209" s="9" t="s">
        <v>112</v>
      </c>
      <c r="C209" s="9" t="s">
        <v>8</v>
      </c>
      <c r="D209" s="15" t="s">
        <v>32</v>
      </c>
      <c r="E209" s="11">
        <f t="shared" ref="E209" si="0">(H209-I209)/I209</f>
        <v>-9.7333333333333327E-2</v>
      </c>
      <c r="F209" s="12" t="e">
        <f>H209-[1]Spain!H209</f>
        <v>#REF!</v>
      </c>
      <c r="G209" s="13" t="e">
        <f>I209-[1]Spain!I209</f>
        <v>#REF!</v>
      </c>
      <c r="H209" s="14">
        <v>1354</v>
      </c>
      <c r="I209" s="13">
        <v>1500</v>
      </c>
      <c r="J209" s="16">
        <v>1322</v>
      </c>
      <c r="K209" s="16">
        <v>1430</v>
      </c>
      <c r="L209" s="16">
        <v>839.3</v>
      </c>
      <c r="M209" s="16">
        <v>954</v>
      </c>
      <c r="N209" s="16">
        <v>145</v>
      </c>
      <c r="O209" s="16">
        <v>670</v>
      </c>
      <c r="P209" s="16">
        <v>78.5</v>
      </c>
      <c r="Q209" s="16">
        <v>48</v>
      </c>
      <c r="R209" s="16">
        <v>520</v>
      </c>
      <c r="S209" s="13">
        <v>712</v>
      </c>
      <c r="T209" s="13">
        <v>1427</v>
      </c>
    </row>
    <row r="210" spans="1:20" x14ac:dyDescent="0.2">
      <c r="A210" s="9" t="s">
        <v>44</v>
      </c>
      <c r="B210" s="9" t="s">
        <v>112</v>
      </c>
      <c r="C210" s="9" t="s">
        <v>33</v>
      </c>
      <c r="D210" s="10" t="s">
        <v>115</v>
      </c>
      <c r="E210" s="11">
        <v>-0.72115384615384615</v>
      </c>
      <c r="F210" s="12">
        <v>-258.74257819928732</v>
      </c>
      <c r="G210" s="13">
        <v>-336</v>
      </c>
      <c r="H210" s="14">
        <v>29</v>
      </c>
      <c r="I210" s="13">
        <v>104</v>
      </c>
      <c r="J210" s="13">
        <v>216</v>
      </c>
      <c r="K210" s="13">
        <v>16</v>
      </c>
      <c r="L210" s="13">
        <v>2.232572705623324</v>
      </c>
      <c r="M210" s="13">
        <v>230.77298407576129</v>
      </c>
      <c r="N210" s="13">
        <v>0</v>
      </c>
      <c r="O210" s="13">
        <v>690</v>
      </c>
      <c r="P210" s="13">
        <v>73.14487868118259</v>
      </c>
      <c r="Q210" s="13">
        <v>137</v>
      </c>
      <c r="R210" s="13">
        <v>4</v>
      </c>
      <c r="S210" s="13">
        <v>0</v>
      </c>
      <c r="T210" s="13">
        <v>418</v>
      </c>
    </row>
    <row r="211" spans="1:20" x14ac:dyDescent="0.2">
      <c r="A211" s="9" t="s">
        <v>44</v>
      </c>
      <c r="B211" s="9" t="s">
        <v>112</v>
      </c>
      <c r="C211" s="9" t="s">
        <v>33</v>
      </c>
      <c r="D211" s="10" t="s">
        <v>116</v>
      </c>
      <c r="E211" s="11">
        <v>-0.37142857142857144</v>
      </c>
      <c r="F211" s="12">
        <v>-293.23662885991445</v>
      </c>
      <c r="G211" s="13">
        <v>-1475</v>
      </c>
      <c r="H211" s="14">
        <v>66</v>
      </c>
      <c r="I211" s="13">
        <v>105</v>
      </c>
      <c r="J211" s="13">
        <v>0</v>
      </c>
      <c r="K211" s="13">
        <v>71</v>
      </c>
      <c r="L211" s="13">
        <v>28.186230408494467</v>
      </c>
      <c r="M211" s="13">
        <v>303.71684097631208</v>
      </c>
      <c r="N211" s="13">
        <v>5.5267778815653843</v>
      </c>
      <c r="O211" s="13">
        <v>188</v>
      </c>
      <c r="P211" s="13">
        <v>405.40028112233256</v>
      </c>
      <c r="Q211" s="13">
        <v>534</v>
      </c>
      <c r="R211" s="13">
        <v>0</v>
      </c>
      <c r="S211" s="13">
        <v>550</v>
      </c>
      <c r="T211" s="13">
        <v>73</v>
      </c>
    </row>
    <row r="212" spans="1:20" x14ac:dyDescent="0.2">
      <c r="A212" s="9" t="s">
        <v>44</v>
      </c>
      <c r="B212" s="9" t="s">
        <v>112</v>
      </c>
      <c r="C212" s="9" t="s">
        <v>33</v>
      </c>
      <c r="D212" s="10" t="s">
        <v>60</v>
      </c>
      <c r="E212" s="11">
        <v>6.6998754669987545E-2</v>
      </c>
      <c r="F212" s="12">
        <v>-7582.9520540637495</v>
      </c>
      <c r="G212" s="13">
        <v>-9135</v>
      </c>
      <c r="H212" s="14">
        <v>8568</v>
      </c>
      <c r="I212" s="13">
        <v>8030</v>
      </c>
      <c r="J212" s="13">
        <v>4365</v>
      </c>
      <c r="K212" s="13">
        <v>8457</v>
      </c>
      <c r="L212" s="13">
        <v>6660.0211267355226</v>
      </c>
      <c r="M212" s="13">
        <v>8320.8791629494262</v>
      </c>
      <c r="N212" s="13">
        <v>686.83479445365651</v>
      </c>
      <c r="O212" s="13">
        <v>18382</v>
      </c>
      <c r="P212" s="13">
        <v>9231</v>
      </c>
      <c r="Q212" s="13">
        <v>9952</v>
      </c>
      <c r="R212" s="13">
        <v>6999</v>
      </c>
      <c r="S212" s="13">
        <v>4835</v>
      </c>
      <c r="T212" s="13">
        <v>9807</v>
      </c>
    </row>
    <row r="213" spans="1:20" x14ac:dyDescent="0.2">
      <c r="A213" s="9" t="s">
        <v>44</v>
      </c>
      <c r="B213" s="9" t="s">
        <v>112</v>
      </c>
      <c r="C213" s="9" t="s">
        <v>33</v>
      </c>
      <c r="D213" s="10" t="s">
        <v>117</v>
      </c>
      <c r="E213" s="11"/>
      <c r="F213" s="12">
        <v>0</v>
      </c>
      <c r="G213" s="13">
        <v>0</v>
      </c>
      <c r="H213" s="14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/>
      <c r="S213" s="13"/>
      <c r="T213" s="13"/>
    </row>
    <row r="214" spans="1:20" x14ac:dyDescent="0.2">
      <c r="A214" s="9" t="s">
        <v>44</v>
      </c>
      <c r="B214" s="9" t="s">
        <v>112</v>
      </c>
      <c r="C214" s="9" t="s">
        <v>33</v>
      </c>
      <c r="D214" s="10" t="s">
        <v>32</v>
      </c>
      <c r="E214" s="11">
        <v>0.98936170212765961</v>
      </c>
      <c r="F214" s="12">
        <v>-238</v>
      </c>
      <c r="G214" s="13">
        <v>-280</v>
      </c>
      <c r="H214" s="14">
        <v>187</v>
      </c>
      <c r="I214" s="13">
        <v>94</v>
      </c>
      <c r="J214" s="13">
        <v>224</v>
      </c>
      <c r="K214" s="13">
        <v>3</v>
      </c>
      <c r="L214" s="13">
        <v>0</v>
      </c>
      <c r="M214" s="13">
        <v>59.93517482114828</v>
      </c>
      <c r="N214" s="13">
        <v>0</v>
      </c>
      <c r="O214" s="13">
        <v>381</v>
      </c>
      <c r="P214" s="13">
        <v>261</v>
      </c>
      <c r="Q214" s="13">
        <v>207</v>
      </c>
      <c r="R214" s="13">
        <v>93</v>
      </c>
      <c r="S214" s="13">
        <v>335</v>
      </c>
      <c r="T214" s="13">
        <v>126</v>
      </c>
    </row>
    <row r="215" spans="1:20" x14ac:dyDescent="0.2">
      <c r="A215" s="9" t="s">
        <v>44</v>
      </c>
      <c r="B215" s="18" t="s">
        <v>118</v>
      </c>
      <c r="C215" s="9" t="s">
        <v>8</v>
      </c>
      <c r="D215" s="10" t="s">
        <v>47</v>
      </c>
      <c r="E215" s="11"/>
      <c r="F215" s="12">
        <v>0</v>
      </c>
      <c r="G215" s="13">
        <v>0</v>
      </c>
      <c r="H215" s="14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</row>
    <row r="216" spans="1:20" x14ac:dyDescent="0.2">
      <c r="A216" s="9" t="s">
        <v>44</v>
      </c>
      <c r="B216" s="18" t="s">
        <v>118</v>
      </c>
      <c r="C216" s="9" t="s">
        <v>8</v>
      </c>
      <c r="D216" s="10" t="s">
        <v>9</v>
      </c>
      <c r="E216" s="11">
        <v>190.84615384615384</v>
      </c>
      <c r="F216" s="12">
        <v>-1955</v>
      </c>
      <c r="G216" s="13">
        <v>-422</v>
      </c>
      <c r="H216" s="14">
        <v>2494</v>
      </c>
      <c r="I216" s="13">
        <v>13</v>
      </c>
      <c r="J216" s="13">
        <v>1132</v>
      </c>
      <c r="K216" s="13">
        <v>1057</v>
      </c>
      <c r="L216" s="13">
        <v>1207</v>
      </c>
      <c r="M216" s="13">
        <v>1790</v>
      </c>
      <c r="N216" s="13">
        <v>578</v>
      </c>
      <c r="O216" s="13">
        <v>862</v>
      </c>
      <c r="P216" s="13">
        <v>193</v>
      </c>
      <c r="Q216" s="13">
        <v>339</v>
      </c>
      <c r="R216" s="13">
        <v>46</v>
      </c>
      <c r="S216" s="13">
        <v>35</v>
      </c>
      <c r="T216" s="13">
        <v>13</v>
      </c>
    </row>
    <row r="217" spans="1:20" x14ac:dyDescent="0.2">
      <c r="A217" s="9" t="s">
        <v>44</v>
      </c>
      <c r="B217" s="18" t="s">
        <v>118</v>
      </c>
      <c r="C217" s="9" t="s">
        <v>8</v>
      </c>
      <c r="D217" s="10" t="s">
        <v>70</v>
      </c>
      <c r="E217" s="11"/>
      <c r="F217" s="12">
        <v>0</v>
      </c>
      <c r="G217" s="13">
        <v>0</v>
      </c>
      <c r="H217" s="14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</row>
    <row r="218" spans="1:20" x14ac:dyDescent="0.2">
      <c r="A218" s="9" t="s">
        <v>44</v>
      </c>
      <c r="B218" s="18" t="s">
        <v>118</v>
      </c>
      <c r="C218" s="9" t="s">
        <v>8</v>
      </c>
      <c r="D218" s="10" t="s">
        <v>48</v>
      </c>
      <c r="E218" s="11"/>
      <c r="F218" s="12">
        <v>0</v>
      </c>
      <c r="G218" s="13">
        <v>0</v>
      </c>
      <c r="H218" s="14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</row>
    <row r="219" spans="1:20" x14ac:dyDescent="0.2">
      <c r="A219" s="9" t="s">
        <v>44</v>
      </c>
      <c r="B219" s="18" t="s">
        <v>118</v>
      </c>
      <c r="C219" s="9" t="s">
        <v>8</v>
      </c>
      <c r="D219" s="10" t="s">
        <v>13</v>
      </c>
      <c r="E219" s="11">
        <v>26.740331491712706</v>
      </c>
      <c r="F219" s="12">
        <v>-3070</v>
      </c>
      <c r="G219" s="13">
        <v>-1341</v>
      </c>
      <c r="H219" s="14">
        <v>5021</v>
      </c>
      <c r="I219" s="13">
        <v>181</v>
      </c>
      <c r="J219" s="13">
        <v>2133</v>
      </c>
      <c r="K219" s="13">
        <v>3838</v>
      </c>
      <c r="L219" s="13">
        <v>2294</v>
      </c>
      <c r="M219" s="13">
        <v>3866</v>
      </c>
      <c r="N219" s="13">
        <v>1891</v>
      </c>
      <c r="O219" s="13">
        <v>4932</v>
      </c>
      <c r="P219" s="13">
        <v>2980</v>
      </c>
      <c r="Q219" s="13">
        <v>2555</v>
      </c>
      <c r="R219" s="13">
        <v>152</v>
      </c>
      <c r="S219" s="13">
        <v>2059</v>
      </c>
      <c r="T219" s="13">
        <v>642</v>
      </c>
    </row>
    <row r="220" spans="1:20" x14ac:dyDescent="0.2">
      <c r="A220" s="9" t="s">
        <v>44</v>
      </c>
      <c r="B220" s="18" t="s">
        <v>118</v>
      </c>
      <c r="C220" s="9" t="s">
        <v>8</v>
      </c>
      <c r="D220" s="10" t="s">
        <v>119</v>
      </c>
      <c r="E220" s="11"/>
      <c r="F220" s="12">
        <v>-41</v>
      </c>
      <c r="G220" s="13">
        <v>0</v>
      </c>
      <c r="H220" s="14">
        <v>39</v>
      </c>
      <c r="I220" s="13">
        <v>0</v>
      </c>
      <c r="J220" s="13">
        <v>27</v>
      </c>
      <c r="K220" s="13">
        <v>18</v>
      </c>
      <c r="L220" s="13">
        <v>10</v>
      </c>
      <c r="M220" s="13">
        <v>11</v>
      </c>
      <c r="N220" s="13">
        <v>11</v>
      </c>
      <c r="O220" s="13">
        <v>14</v>
      </c>
      <c r="P220" s="13">
        <v>259</v>
      </c>
      <c r="Q220" s="13">
        <v>0</v>
      </c>
      <c r="R220" s="13">
        <v>122</v>
      </c>
      <c r="S220" s="13">
        <v>50</v>
      </c>
      <c r="T220" s="13">
        <v>27</v>
      </c>
    </row>
    <row r="221" spans="1:20" x14ac:dyDescent="0.2">
      <c r="A221" s="9" t="s">
        <v>44</v>
      </c>
      <c r="B221" s="18" t="s">
        <v>118</v>
      </c>
      <c r="C221" s="9" t="s">
        <v>8</v>
      </c>
      <c r="D221" s="10" t="s">
        <v>14</v>
      </c>
      <c r="E221" s="11">
        <v>0.91756581786793268</v>
      </c>
      <c r="F221" s="12">
        <v>-1177</v>
      </c>
      <c r="G221" s="13">
        <v>-1389</v>
      </c>
      <c r="H221" s="14">
        <v>4443</v>
      </c>
      <c r="I221" s="13">
        <v>2317</v>
      </c>
      <c r="J221" s="16">
        <v>6398</v>
      </c>
      <c r="K221" s="16">
        <v>4562</v>
      </c>
      <c r="L221" s="16">
        <v>5854</v>
      </c>
      <c r="M221" s="16">
        <v>4195</v>
      </c>
      <c r="N221" s="16">
        <v>6408</v>
      </c>
      <c r="O221" s="16">
        <v>6530</v>
      </c>
      <c r="P221" s="16">
        <v>7032</v>
      </c>
      <c r="Q221" s="16">
        <v>8251</v>
      </c>
      <c r="R221" s="16">
        <v>8023</v>
      </c>
      <c r="S221" s="13">
        <v>7127</v>
      </c>
      <c r="T221" s="13">
        <v>9014</v>
      </c>
    </row>
    <row r="222" spans="1:20" x14ac:dyDescent="0.2">
      <c r="A222" s="9" t="s">
        <v>44</v>
      </c>
      <c r="B222" s="18" t="s">
        <v>118</v>
      </c>
      <c r="C222" s="9" t="s">
        <v>8</v>
      </c>
      <c r="D222" s="10" t="s">
        <v>15</v>
      </c>
      <c r="E222" s="11"/>
      <c r="F222" s="12">
        <v>-45</v>
      </c>
      <c r="G222" s="13">
        <v>-1</v>
      </c>
      <c r="H222" s="14">
        <v>24</v>
      </c>
      <c r="I222" s="13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10</v>
      </c>
      <c r="Q222" s="16">
        <v>0</v>
      </c>
      <c r="R222" s="16">
        <v>0</v>
      </c>
      <c r="S222" s="13">
        <v>0</v>
      </c>
      <c r="T222" s="13">
        <v>0</v>
      </c>
    </row>
    <row r="223" spans="1:20" x14ac:dyDescent="0.2">
      <c r="A223" s="9" t="s">
        <v>44</v>
      </c>
      <c r="B223" s="18" t="s">
        <v>118</v>
      </c>
      <c r="C223" s="9" t="s">
        <v>8</v>
      </c>
      <c r="D223" s="10" t="s">
        <v>17</v>
      </c>
      <c r="E223" s="11"/>
      <c r="F223" s="12">
        <v>-77</v>
      </c>
      <c r="G223" s="13">
        <v>-4</v>
      </c>
      <c r="H223" s="14">
        <v>167</v>
      </c>
      <c r="I223" s="13">
        <v>0</v>
      </c>
      <c r="J223" s="16">
        <v>118</v>
      </c>
      <c r="K223" s="16">
        <v>451</v>
      </c>
      <c r="L223" s="16">
        <v>342</v>
      </c>
      <c r="M223" s="16">
        <v>684</v>
      </c>
      <c r="N223" s="16">
        <v>341</v>
      </c>
      <c r="O223" s="16">
        <v>276</v>
      </c>
      <c r="P223" s="16">
        <v>1351</v>
      </c>
      <c r="Q223" s="16">
        <v>875</v>
      </c>
      <c r="R223" s="16">
        <v>1011</v>
      </c>
      <c r="S223" s="13">
        <v>339</v>
      </c>
      <c r="T223" s="13">
        <v>1100</v>
      </c>
    </row>
    <row r="224" spans="1:20" x14ac:dyDescent="0.2">
      <c r="A224" s="9" t="s">
        <v>44</v>
      </c>
      <c r="B224" s="18" t="s">
        <v>118</v>
      </c>
      <c r="C224" s="9" t="s">
        <v>8</v>
      </c>
      <c r="D224" s="10" t="s">
        <v>18</v>
      </c>
      <c r="E224" s="11"/>
      <c r="F224" s="12">
        <v>-190</v>
      </c>
      <c r="G224" s="13">
        <v>0</v>
      </c>
      <c r="H224" s="14">
        <v>1207</v>
      </c>
      <c r="I224" s="13">
        <v>0</v>
      </c>
      <c r="J224" s="16">
        <v>1555</v>
      </c>
      <c r="K224" s="16">
        <v>1046</v>
      </c>
      <c r="L224" s="16">
        <v>1261</v>
      </c>
      <c r="M224" s="16">
        <v>1336</v>
      </c>
      <c r="N224" s="16">
        <v>1186</v>
      </c>
      <c r="O224" s="16">
        <v>1819</v>
      </c>
      <c r="P224" s="16">
        <v>1251</v>
      </c>
      <c r="Q224" s="16">
        <v>1467</v>
      </c>
      <c r="R224" s="16">
        <v>1401</v>
      </c>
      <c r="S224" s="13">
        <v>1146</v>
      </c>
      <c r="T224" s="13">
        <v>1394</v>
      </c>
    </row>
    <row r="225" spans="1:20" x14ac:dyDescent="0.2">
      <c r="A225" s="9" t="s">
        <v>44</v>
      </c>
      <c r="B225" s="18" t="s">
        <v>118</v>
      </c>
      <c r="C225" s="9" t="s">
        <v>8</v>
      </c>
      <c r="D225" s="10" t="s">
        <v>120</v>
      </c>
      <c r="E225" s="11"/>
      <c r="F225" s="12">
        <v>-53</v>
      </c>
      <c r="G225" s="13">
        <v>0</v>
      </c>
      <c r="H225" s="14">
        <v>73</v>
      </c>
      <c r="I225" s="13">
        <v>0</v>
      </c>
      <c r="J225" s="16">
        <v>4</v>
      </c>
      <c r="K225" s="16">
        <v>0</v>
      </c>
      <c r="L225" s="16">
        <v>24</v>
      </c>
      <c r="M225" s="16">
        <v>51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3">
        <v>0</v>
      </c>
      <c r="T225" s="13">
        <v>16</v>
      </c>
    </row>
    <row r="226" spans="1:20" x14ac:dyDescent="0.2">
      <c r="A226" s="9" t="s">
        <v>44</v>
      </c>
      <c r="B226" s="18" t="s">
        <v>118</v>
      </c>
      <c r="C226" s="9" t="s">
        <v>8</v>
      </c>
      <c r="D226" s="10" t="s">
        <v>121</v>
      </c>
      <c r="E226" s="11"/>
      <c r="F226" s="12">
        <v>-44</v>
      </c>
      <c r="G226" s="13">
        <v>-6</v>
      </c>
      <c r="H226" s="14">
        <v>132</v>
      </c>
      <c r="I226" s="13">
        <v>0</v>
      </c>
      <c r="J226" s="16">
        <v>110</v>
      </c>
      <c r="K226" s="16">
        <v>101</v>
      </c>
      <c r="L226" s="16">
        <v>427</v>
      </c>
      <c r="M226" s="16">
        <v>375</v>
      </c>
      <c r="N226" s="16">
        <v>610</v>
      </c>
      <c r="O226" s="16">
        <v>859</v>
      </c>
      <c r="P226" s="16">
        <v>2133</v>
      </c>
      <c r="Q226" s="16">
        <v>1891</v>
      </c>
      <c r="R226" s="16">
        <v>1237</v>
      </c>
      <c r="S226" s="13">
        <v>1292</v>
      </c>
      <c r="T226" s="13">
        <v>3290</v>
      </c>
    </row>
    <row r="227" spans="1:20" x14ac:dyDescent="0.2">
      <c r="A227" s="9" t="s">
        <v>44</v>
      </c>
      <c r="B227" s="18" t="s">
        <v>118</v>
      </c>
      <c r="C227" s="9" t="s">
        <v>8</v>
      </c>
      <c r="D227" s="10" t="s">
        <v>53</v>
      </c>
      <c r="E227" s="11"/>
      <c r="F227" s="12">
        <v>-21</v>
      </c>
      <c r="G227" s="13">
        <v>0</v>
      </c>
      <c r="H227" s="14">
        <v>34</v>
      </c>
      <c r="I227" s="13">
        <v>0</v>
      </c>
      <c r="J227" s="16">
        <v>32</v>
      </c>
      <c r="K227" s="16">
        <v>9</v>
      </c>
      <c r="L227" s="16">
        <v>5</v>
      </c>
      <c r="M227" s="16">
        <v>157</v>
      </c>
      <c r="N227" s="16">
        <v>231</v>
      </c>
      <c r="O227" s="16">
        <v>358</v>
      </c>
      <c r="P227" s="16">
        <v>173</v>
      </c>
      <c r="Q227" s="16">
        <v>160</v>
      </c>
      <c r="R227" s="16">
        <v>67</v>
      </c>
      <c r="S227" s="13">
        <v>41</v>
      </c>
      <c r="T227" s="13">
        <v>43</v>
      </c>
    </row>
    <row r="228" spans="1:20" x14ac:dyDescent="0.2">
      <c r="A228" s="9" t="s">
        <v>44</v>
      </c>
      <c r="B228" s="18" t="s">
        <v>118</v>
      </c>
      <c r="C228" s="9" t="s">
        <v>8</v>
      </c>
      <c r="D228" s="10" t="s">
        <v>55</v>
      </c>
      <c r="E228" s="11"/>
      <c r="F228" s="12">
        <v>-4</v>
      </c>
      <c r="G228" s="13">
        <v>0</v>
      </c>
      <c r="H228" s="14">
        <v>0</v>
      </c>
      <c r="I228" s="13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3">
        <v>0</v>
      </c>
      <c r="T228" s="13">
        <v>0</v>
      </c>
    </row>
    <row r="229" spans="1:20" x14ac:dyDescent="0.2">
      <c r="A229" s="9" t="s">
        <v>44</v>
      </c>
      <c r="B229" s="18" t="s">
        <v>118</v>
      </c>
      <c r="C229" s="9" t="s">
        <v>8</v>
      </c>
      <c r="D229" s="10" t="s">
        <v>56</v>
      </c>
      <c r="E229" s="11"/>
      <c r="F229" s="12">
        <v>-62</v>
      </c>
      <c r="G229" s="13">
        <v>0</v>
      </c>
      <c r="H229" s="14">
        <v>65</v>
      </c>
      <c r="I229" s="13">
        <v>0</v>
      </c>
      <c r="J229" s="16">
        <v>13</v>
      </c>
      <c r="K229" s="16">
        <v>8</v>
      </c>
      <c r="L229" s="16">
        <v>14</v>
      </c>
      <c r="M229" s="16">
        <v>132.5</v>
      </c>
      <c r="N229" s="16">
        <v>5</v>
      </c>
      <c r="O229" s="16">
        <v>89</v>
      </c>
      <c r="P229" s="16">
        <v>111</v>
      </c>
      <c r="Q229" s="16">
        <v>56</v>
      </c>
      <c r="R229" s="16">
        <v>32</v>
      </c>
      <c r="S229" s="13">
        <v>28</v>
      </c>
      <c r="T229" s="13">
        <v>17</v>
      </c>
    </row>
    <row r="230" spans="1:20" x14ac:dyDescent="0.2">
      <c r="A230" s="9" t="s">
        <v>44</v>
      </c>
      <c r="B230" s="18" t="s">
        <v>118</v>
      </c>
      <c r="C230" s="9" t="s">
        <v>8</v>
      </c>
      <c r="D230" s="19" t="s">
        <v>74</v>
      </c>
      <c r="E230" s="11">
        <v>5.1503759398496243</v>
      </c>
      <c r="F230" s="12">
        <v>-1604</v>
      </c>
      <c r="G230" s="13">
        <v>-1053</v>
      </c>
      <c r="H230" s="14">
        <v>3272</v>
      </c>
      <c r="I230" s="13">
        <v>532</v>
      </c>
      <c r="J230" s="16">
        <v>1891</v>
      </c>
      <c r="K230" s="16">
        <v>1910</v>
      </c>
      <c r="L230" s="16">
        <v>2971</v>
      </c>
      <c r="M230" s="16">
        <v>2832</v>
      </c>
      <c r="N230" s="16">
        <v>1061</v>
      </c>
      <c r="O230" s="16">
        <v>1571</v>
      </c>
      <c r="P230" s="16">
        <v>226</v>
      </c>
      <c r="Q230" s="16">
        <v>501</v>
      </c>
      <c r="R230" s="16">
        <v>132</v>
      </c>
      <c r="S230" s="13">
        <v>113</v>
      </c>
      <c r="T230" s="13">
        <v>27</v>
      </c>
    </row>
    <row r="231" spans="1:20" x14ac:dyDescent="0.2">
      <c r="A231" s="9" t="s">
        <v>44</v>
      </c>
      <c r="B231" s="18" t="s">
        <v>118</v>
      </c>
      <c r="C231" s="9" t="s">
        <v>8</v>
      </c>
      <c r="D231" s="15" t="s">
        <v>32</v>
      </c>
      <c r="E231" s="11">
        <v>28.69736842105263</v>
      </c>
      <c r="F231" s="12">
        <v>-383</v>
      </c>
      <c r="G231" s="13">
        <v>-137</v>
      </c>
      <c r="H231" s="14">
        <v>2257</v>
      </c>
      <c r="I231" s="13">
        <v>76</v>
      </c>
      <c r="J231" s="16">
        <v>1220</v>
      </c>
      <c r="K231" s="16">
        <v>313</v>
      </c>
      <c r="L231" s="16">
        <v>278</v>
      </c>
      <c r="M231" s="16">
        <v>475.5</v>
      </c>
      <c r="N231" s="16">
        <v>53</v>
      </c>
      <c r="O231" s="16">
        <v>276</v>
      </c>
      <c r="P231" s="16">
        <v>78</v>
      </c>
      <c r="Q231" s="16">
        <v>177</v>
      </c>
      <c r="R231" s="16">
        <v>88</v>
      </c>
      <c r="S231" s="13">
        <v>172</v>
      </c>
      <c r="T231" s="13">
        <v>68</v>
      </c>
    </row>
    <row r="232" spans="1:20" x14ac:dyDescent="0.2">
      <c r="A232" s="9" t="s">
        <v>44</v>
      </c>
      <c r="B232" s="18" t="s">
        <v>118</v>
      </c>
      <c r="C232" s="9" t="s">
        <v>33</v>
      </c>
      <c r="D232" s="10" t="s">
        <v>122</v>
      </c>
      <c r="E232" s="11"/>
      <c r="F232" s="12">
        <v>-641</v>
      </c>
      <c r="G232" s="13">
        <v>0</v>
      </c>
      <c r="H232" s="14">
        <v>0</v>
      </c>
      <c r="I232" s="13">
        <v>0</v>
      </c>
      <c r="J232" s="13">
        <v>0</v>
      </c>
      <c r="K232" s="13">
        <v>10</v>
      </c>
      <c r="L232" s="13">
        <v>24</v>
      </c>
      <c r="M232" s="13">
        <v>0</v>
      </c>
      <c r="N232" s="13">
        <v>0</v>
      </c>
      <c r="O232" s="13">
        <v>2</v>
      </c>
      <c r="P232" s="13">
        <v>0</v>
      </c>
      <c r="Q232" s="13">
        <v>2</v>
      </c>
      <c r="R232" s="13">
        <v>0</v>
      </c>
      <c r="S232" s="13">
        <v>0</v>
      </c>
      <c r="T232" s="13">
        <v>0</v>
      </c>
    </row>
    <row r="233" spans="1:20" x14ac:dyDescent="0.2">
      <c r="A233" s="9" t="s">
        <v>44</v>
      </c>
      <c r="B233" s="18" t="s">
        <v>118</v>
      </c>
      <c r="C233" s="9" t="s">
        <v>33</v>
      </c>
      <c r="D233" s="10" t="s">
        <v>60</v>
      </c>
      <c r="E233" s="11"/>
      <c r="F233" s="12">
        <v>0</v>
      </c>
      <c r="G233" s="13">
        <v>0</v>
      </c>
      <c r="H233" s="14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140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</row>
    <row r="234" spans="1:20" x14ac:dyDescent="0.2">
      <c r="A234" s="9" t="s">
        <v>44</v>
      </c>
      <c r="B234" s="18" t="s">
        <v>118</v>
      </c>
      <c r="C234" s="9" t="s">
        <v>33</v>
      </c>
      <c r="D234" s="10" t="s">
        <v>123</v>
      </c>
      <c r="E234" s="11"/>
      <c r="F234" s="12">
        <v>0</v>
      </c>
      <c r="G234" s="13">
        <v>0</v>
      </c>
      <c r="H234" s="14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</row>
    <row r="235" spans="1:20" x14ac:dyDescent="0.2">
      <c r="A235" s="9" t="s">
        <v>44</v>
      </c>
      <c r="B235" s="18" t="s">
        <v>118</v>
      </c>
      <c r="C235" s="9" t="s">
        <v>33</v>
      </c>
      <c r="D235" s="10" t="s">
        <v>32</v>
      </c>
      <c r="E235" s="11"/>
      <c r="F235" s="12">
        <v>-28</v>
      </c>
      <c r="G235" s="13">
        <v>0</v>
      </c>
      <c r="H235" s="14">
        <v>7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26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</row>
    <row r="236" spans="1:20" x14ac:dyDescent="0.2">
      <c r="A236" s="9" t="s">
        <v>44</v>
      </c>
      <c r="B236" s="18" t="s">
        <v>124</v>
      </c>
      <c r="C236" s="9" t="s">
        <v>8</v>
      </c>
      <c r="D236" s="10" t="s">
        <v>47</v>
      </c>
      <c r="E236" s="11"/>
      <c r="F236" s="12">
        <v>-260</v>
      </c>
      <c r="G236" s="13">
        <v>0</v>
      </c>
      <c r="H236" s="14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</row>
    <row r="237" spans="1:20" x14ac:dyDescent="0.2">
      <c r="A237" s="9" t="s">
        <v>44</v>
      </c>
      <c r="B237" s="18" t="s">
        <v>124</v>
      </c>
      <c r="C237" s="9" t="s">
        <v>8</v>
      </c>
      <c r="D237" s="10" t="s">
        <v>48</v>
      </c>
      <c r="E237" s="11">
        <v>4.5769522788203751</v>
      </c>
      <c r="F237" s="12">
        <v>-6679.7591000000011</v>
      </c>
      <c r="G237" s="13">
        <v>-4754.21</v>
      </c>
      <c r="H237" s="14">
        <v>2080.2031999999999</v>
      </c>
      <c r="I237" s="13">
        <v>373</v>
      </c>
      <c r="J237" s="13">
        <v>7021</v>
      </c>
      <c r="K237" s="13">
        <v>6190</v>
      </c>
      <c r="L237" s="13">
        <v>11426</v>
      </c>
      <c r="M237" s="13">
        <v>8000</v>
      </c>
      <c r="N237" s="13">
        <v>3000</v>
      </c>
      <c r="O237" s="13">
        <v>8000</v>
      </c>
      <c r="P237" s="13">
        <v>5000</v>
      </c>
      <c r="Q237" s="13">
        <v>9000</v>
      </c>
      <c r="R237" s="13">
        <v>6000</v>
      </c>
      <c r="S237" s="13">
        <v>5000</v>
      </c>
      <c r="T237" s="13">
        <v>6000</v>
      </c>
    </row>
    <row r="238" spans="1:20" x14ac:dyDescent="0.2">
      <c r="A238" s="9" t="s">
        <v>44</v>
      </c>
      <c r="B238" s="18" t="s">
        <v>124</v>
      </c>
      <c r="C238" s="9" t="s">
        <v>8</v>
      </c>
      <c r="D238" s="10" t="s">
        <v>14</v>
      </c>
      <c r="E238" s="11">
        <v>-8.5023941068140013E-2</v>
      </c>
      <c r="F238" s="12">
        <v>-1093.2710000000002</v>
      </c>
      <c r="G238" s="13">
        <v>-1357.252</v>
      </c>
      <c r="H238" s="14">
        <v>2484.16</v>
      </c>
      <c r="I238" s="13">
        <v>2715</v>
      </c>
      <c r="J238" s="13">
        <v>4232</v>
      </c>
      <c r="K238" s="13">
        <v>4639</v>
      </c>
      <c r="L238" s="13">
        <v>5407</v>
      </c>
      <c r="M238" s="13">
        <v>4000</v>
      </c>
      <c r="N238" s="13">
        <v>4000</v>
      </c>
      <c r="O238" s="13">
        <v>3000</v>
      </c>
      <c r="P238" s="13">
        <v>4000</v>
      </c>
      <c r="Q238" s="13">
        <v>5000</v>
      </c>
      <c r="R238" s="13">
        <v>6000</v>
      </c>
      <c r="S238" s="13">
        <v>5000</v>
      </c>
      <c r="T238" s="13">
        <v>5000</v>
      </c>
    </row>
    <row r="239" spans="1:20" x14ac:dyDescent="0.2">
      <c r="A239" s="9" t="s">
        <v>44</v>
      </c>
      <c r="B239" s="18" t="s">
        <v>124</v>
      </c>
      <c r="C239" s="9" t="s">
        <v>8</v>
      </c>
      <c r="D239" s="10" t="s">
        <v>125</v>
      </c>
      <c r="E239" s="11">
        <v>0.4138389039819918</v>
      </c>
      <c r="F239" s="12">
        <v>-9473.640199999998</v>
      </c>
      <c r="G239" s="13">
        <v>-8664.9370000000017</v>
      </c>
      <c r="H239" s="14">
        <v>18214.4866</v>
      </c>
      <c r="I239" s="13">
        <v>12883</v>
      </c>
      <c r="J239" s="16">
        <v>30788</v>
      </c>
      <c r="K239" s="16">
        <v>27896</v>
      </c>
      <c r="L239" s="16">
        <v>33667</v>
      </c>
      <c r="M239" s="16">
        <v>24000</v>
      </c>
      <c r="N239" s="16">
        <v>21000</v>
      </c>
      <c r="O239" s="16">
        <v>41000</v>
      </c>
      <c r="P239" s="16">
        <v>22000</v>
      </c>
      <c r="Q239" s="16">
        <v>40000</v>
      </c>
      <c r="R239" s="16">
        <v>35000</v>
      </c>
      <c r="S239" s="13">
        <v>33000</v>
      </c>
      <c r="T239" s="13">
        <v>33000</v>
      </c>
    </row>
    <row r="240" spans="1:20" x14ac:dyDescent="0.2">
      <c r="A240" s="9" t="s">
        <v>44</v>
      </c>
      <c r="B240" s="18" t="s">
        <v>124</v>
      </c>
      <c r="C240" s="9" t="s">
        <v>8</v>
      </c>
      <c r="D240" s="10" t="s">
        <v>126</v>
      </c>
      <c r="E240" s="11">
        <v>7.918726330935252</v>
      </c>
      <c r="F240" s="12">
        <v>-3947.4375999999993</v>
      </c>
      <c r="G240" s="13">
        <v>-2789.29</v>
      </c>
      <c r="H240" s="14">
        <v>12397.0296</v>
      </c>
      <c r="I240" s="13">
        <v>1390</v>
      </c>
      <c r="J240" s="16">
        <v>14357</v>
      </c>
      <c r="K240" s="16">
        <v>9569</v>
      </c>
      <c r="L240" s="16">
        <v>10249</v>
      </c>
      <c r="M240" s="16"/>
      <c r="N240" s="16"/>
      <c r="O240" s="16"/>
      <c r="P240" s="16"/>
      <c r="Q240" s="16"/>
      <c r="R240" s="16"/>
      <c r="S240" s="13"/>
      <c r="T240" s="13"/>
    </row>
    <row r="241" spans="1:20" x14ac:dyDescent="0.2">
      <c r="A241" s="9" t="s">
        <v>44</v>
      </c>
      <c r="B241" s="18" t="s">
        <v>124</v>
      </c>
      <c r="C241" s="9" t="s">
        <v>8</v>
      </c>
      <c r="D241" s="10" t="s">
        <v>32</v>
      </c>
      <c r="E241" s="11">
        <v>3.0914821428571431</v>
      </c>
      <c r="F241" s="12">
        <v>-1135.04010000005</v>
      </c>
      <c r="G241" s="13">
        <v>-2056.2689999999998</v>
      </c>
      <c r="H241" s="14">
        <v>1374.7380000000001</v>
      </c>
      <c r="I241" s="13">
        <v>336</v>
      </c>
      <c r="J241" s="16">
        <v>480</v>
      </c>
      <c r="K241" s="16">
        <v>0</v>
      </c>
      <c r="L241" s="16">
        <v>534</v>
      </c>
      <c r="M241" s="16">
        <v>10000</v>
      </c>
      <c r="N241" s="16">
        <v>5000</v>
      </c>
      <c r="O241" s="16">
        <v>7000</v>
      </c>
      <c r="P241" s="16">
        <v>5000</v>
      </c>
      <c r="Q241" s="16">
        <v>4000</v>
      </c>
      <c r="R241" s="16">
        <v>0</v>
      </c>
      <c r="S241" s="13">
        <v>0</v>
      </c>
      <c r="T241" s="13">
        <v>0</v>
      </c>
    </row>
    <row r="242" spans="1:20" x14ac:dyDescent="0.2">
      <c r="A242" s="9" t="s">
        <v>44</v>
      </c>
      <c r="B242" s="18" t="s">
        <v>124</v>
      </c>
      <c r="C242" s="9" t="s">
        <v>33</v>
      </c>
      <c r="D242" s="10" t="s">
        <v>60</v>
      </c>
      <c r="E242" s="11">
        <v>0.12122113451412164</v>
      </c>
      <c r="F242" s="12">
        <v>-30610.725519999993</v>
      </c>
      <c r="G242" s="13">
        <v>-27866.519</v>
      </c>
      <c r="H242" s="14">
        <v>37475.695200000002</v>
      </c>
      <c r="I242" s="13">
        <v>33424</v>
      </c>
      <c r="J242" s="13">
        <v>39922</v>
      </c>
      <c r="K242" s="13">
        <v>31765</v>
      </c>
      <c r="L242" s="13">
        <v>28378</v>
      </c>
      <c r="M242" s="13">
        <v>16500</v>
      </c>
      <c r="N242" s="13">
        <v>12000</v>
      </c>
      <c r="O242" s="13">
        <v>21000</v>
      </c>
      <c r="P242" s="13">
        <v>18000</v>
      </c>
      <c r="Q242" s="13">
        <v>21000</v>
      </c>
      <c r="R242" s="13">
        <v>12000</v>
      </c>
      <c r="S242" s="13">
        <v>23000</v>
      </c>
      <c r="T242" s="13">
        <v>34000</v>
      </c>
    </row>
    <row r="243" spans="1:20" x14ac:dyDescent="0.2">
      <c r="A243" s="9" t="s">
        <v>44</v>
      </c>
      <c r="B243" s="18" t="s">
        <v>124</v>
      </c>
      <c r="C243" s="9" t="s">
        <v>33</v>
      </c>
      <c r="D243" s="10" t="s">
        <v>61</v>
      </c>
      <c r="E243" s="11"/>
      <c r="F243" s="12">
        <v>0</v>
      </c>
      <c r="G243" s="13">
        <v>0</v>
      </c>
      <c r="H243" s="14">
        <v>0</v>
      </c>
      <c r="I243" s="13">
        <v>0</v>
      </c>
      <c r="J243" s="13">
        <v>0</v>
      </c>
      <c r="K243" s="13">
        <v>0</v>
      </c>
      <c r="L243" s="13">
        <v>0</v>
      </c>
      <c r="M243" s="13"/>
      <c r="N243" s="13"/>
      <c r="O243" s="13"/>
      <c r="P243" s="13"/>
      <c r="Q243" s="13"/>
      <c r="R243" s="13"/>
      <c r="S243" s="13"/>
      <c r="T243" s="13"/>
    </row>
    <row r="244" spans="1:20" x14ac:dyDescent="0.2">
      <c r="A244" s="9" t="s">
        <v>44</v>
      </c>
      <c r="B244" s="18" t="s">
        <v>124</v>
      </c>
      <c r="C244" s="9" t="s">
        <v>33</v>
      </c>
      <c r="D244" s="10" t="s">
        <v>63</v>
      </c>
      <c r="E244" s="11"/>
      <c r="F244" s="12">
        <v>-1228.402</v>
      </c>
      <c r="G244" s="13">
        <v>0</v>
      </c>
      <c r="H244" s="14">
        <v>0.3</v>
      </c>
      <c r="I244" s="13">
        <v>0</v>
      </c>
      <c r="J244" s="13">
        <v>0</v>
      </c>
      <c r="K244" s="13">
        <v>0</v>
      </c>
      <c r="L244" s="13">
        <v>0</v>
      </c>
      <c r="M244" s="13"/>
      <c r="N244" s="13"/>
      <c r="O244" s="13"/>
      <c r="P244" s="13"/>
      <c r="Q244" s="13"/>
      <c r="R244" s="13"/>
      <c r="S244" s="13"/>
      <c r="T244" s="13"/>
    </row>
    <row r="245" spans="1:20" x14ac:dyDescent="0.2">
      <c r="A245" s="9" t="s">
        <v>44</v>
      </c>
      <c r="B245" s="9" t="s">
        <v>127</v>
      </c>
      <c r="C245" s="9" t="s">
        <v>8</v>
      </c>
      <c r="D245" s="19" t="s">
        <v>9</v>
      </c>
      <c r="E245" s="31">
        <v>-0.84545454545454546</v>
      </c>
      <c r="F245" s="32">
        <v>-1567</v>
      </c>
      <c r="G245" s="17">
        <v>-45</v>
      </c>
      <c r="H245" s="33">
        <v>51</v>
      </c>
      <c r="I245" s="17">
        <v>330</v>
      </c>
      <c r="J245" s="17"/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17"/>
      <c r="S245" s="17"/>
      <c r="T245" s="17"/>
    </row>
    <row r="246" spans="1:20" x14ac:dyDescent="0.2">
      <c r="A246" s="9" t="s">
        <v>44</v>
      </c>
      <c r="B246" s="9" t="s">
        <v>127</v>
      </c>
      <c r="C246" s="9" t="s">
        <v>8</v>
      </c>
      <c r="D246" s="19" t="s">
        <v>128</v>
      </c>
      <c r="E246" s="31">
        <v>0</v>
      </c>
      <c r="F246" s="32">
        <v>-6250</v>
      </c>
      <c r="G246" s="17">
        <v>-5000</v>
      </c>
      <c r="H246" s="33">
        <v>6000</v>
      </c>
      <c r="I246" s="17">
        <v>6000</v>
      </c>
      <c r="J246" s="17"/>
      <c r="K246" s="17">
        <v>4000</v>
      </c>
      <c r="L246" s="17">
        <v>12000</v>
      </c>
      <c r="M246" s="17">
        <v>14300</v>
      </c>
      <c r="N246" s="17">
        <v>5000</v>
      </c>
      <c r="O246" s="17">
        <v>5000</v>
      </c>
      <c r="P246" s="17">
        <v>9000</v>
      </c>
      <c r="Q246" s="17">
        <v>12000</v>
      </c>
      <c r="R246" s="17">
        <v>15000</v>
      </c>
      <c r="S246" s="17">
        <v>7000</v>
      </c>
      <c r="T246" s="17">
        <v>11000</v>
      </c>
    </row>
    <row r="247" spans="1:20" x14ac:dyDescent="0.2">
      <c r="A247" s="9" t="s">
        <v>44</v>
      </c>
      <c r="B247" s="9" t="s">
        <v>127</v>
      </c>
      <c r="C247" s="9" t="s">
        <v>8</v>
      </c>
      <c r="D247" s="19" t="s">
        <v>79</v>
      </c>
      <c r="E247" s="31"/>
      <c r="F247" s="32">
        <v>-271</v>
      </c>
      <c r="G247" s="17">
        <v>0</v>
      </c>
      <c r="H247" s="33"/>
      <c r="I247" s="17">
        <v>0</v>
      </c>
      <c r="J247" s="17"/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/>
      <c r="S247" s="17"/>
      <c r="T247" s="17"/>
    </row>
    <row r="248" spans="1:20" x14ac:dyDescent="0.2">
      <c r="A248" s="9" t="s">
        <v>44</v>
      </c>
      <c r="B248" s="9" t="s">
        <v>127</v>
      </c>
      <c r="C248" s="9" t="s">
        <v>8</v>
      </c>
      <c r="D248" s="19" t="s">
        <v>70</v>
      </c>
      <c r="E248" s="31"/>
      <c r="F248" s="32">
        <v>-15</v>
      </c>
      <c r="G248" s="17">
        <v>0</v>
      </c>
      <c r="H248" s="33"/>
      <c r="I248" s="17">
        <v>0</v>
      </c>
      <c r="J248" s="17"/>
      <c r="K248" s="17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/>
      <c r="S248" s="17"/>
      <c r="T248" s="17"/>
    </row>
    <row r="249" spans="1:20" x14ac:dyDescent="0.2">
      <c r="A249" s="9" t="s">
        <v>44</v>
      </c>
      <c r="B249" s="9" t="s">
        <v>127</v>
      </c>
      <c r="C249" s="9" t="s">
        <v>8</v>
      </c>
      <c r="D249" s="19" t="s">
        <v>13</v>
      </c>
      <c r="E249" s="31"/>
      <c r="F249" s="32">
        <v>-4602</v>
      </c>
      <c r="G249" s="17">
        <v>-2243</v>
      </c>
      <c r="H249" s="33">
        <v>176</v>
      </c>
      <c r="I249" s="17">
        <v>0</v>
      </c>
      <c r="J249" s="17"/>
      <c r="K249" s="17">
        <v>650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/>
      <c r="S249" s="17"/>
      <c r="T249" s="17"/>
    </row>
    <row r="250" spans="1:20" x14ac:dyDescent="0.2">
      <c r="A250" s="9" t="s">
        <v>44</v>
      </c>
      <c r="B250" s="9" t="s">
        <v>127</v>
      </c>
      <c r="C250" s="9" t="s">
        <v>8</v>
      </c>
      <c r="D250" s="19" t="s">
        <v>18</v>
      </c>
      <c r="E250" s="31"/>
      <c r="F250" s="32">
        <v>-482</v>
      </c>
      <c r="G250" s="17">
        <v>0</v>
      </c>
      <c r="H250" s="33"/>
      <c r="I250" s="17">
        <v>0</v>
      </c>
      <c r="J250" s="17"/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/>
      <c r="S250" s="17"/>
      <c r="T250" s="17"/>
    </row>
    <row r="251" spans="1:20" x14ac:dyDescent="0.2">
      <c r="A251" s="9" t="s">
        <v>44</v>
      </c>
      <c r="B251" s="9" t="s">
        <v>127</v>
      </c>
      <c r="C251" s="9" t="s">
        <v>8</v>
      </c>
      <c r="D251" s="19" t="s">
        <v>51</v>
      </c>
      <c r="E251" s="31"/>
      <c r="F251" s="32">
        <v>0</v>
      </c>
      <c r="G251" s="17">
        <v>0</v>
      </c>
      <c r="H251" s="33"/>
      <c r="I251" s="17">
        <v>0</v>
      </c>
      <c r="J251" s="17"/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/>
      <c r="S251" s="17"/>
      <c r="T251" s="17"/>
    </row>
    <row r="252" spans="1:20" x14ac:dyDescent="0.2">
      <c r="A252" s="9" t="s">
        <v>44</v>
      </c>
      <c r="B252" s="9" t="s">
        <v>127</v>
      </c>
      <c r="C252" s="9" t="s">
        <v>8</v>
      </c>
      <c r="D252" s="19" t="s">
        <v>28</v>
      </c>
      <c r="E252" s="31"/>
      <c r="F252" s="32">
        <v>0</v>
      </c>
      <c r="G252" s="17">
        <v>0</v>
      </c>
      <c r="H252" s="33"/>
      <c r="I252" s="17">
        <v>0</v>
      </c>
      <c r="J252" s="17"/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/>
      <c r="S252" s="17"/>
      <c r="T252" s="17"/>
    </row>
    <row r="253" spans="1:20" x14ac:dyDescent="0.2">
      <c r="A253" s="9" t="s">
        <v>44</v>
      </c>
      <c r="B253" s="9" t="s">
        <v>127</v>
      </c>
      <c r="C253" s="9" t="s">
        <v>8</v>
      </c>
      <c r="D253" s="19" t="s">
        <v>126</v>
      </c>
      <c r="E253" s="31"/>
      <c r="F253" s="32">
        <v>-945</v>
      </c>
      <c r="G253" s="17">
        <v>-155</v>
      </c>
      <c r="H253" s="33">
        <v>485</v>
      </c>
      <c r="I253" s="17">
        <v>0</v>
      </c>
      <c r="J253" s="17"/>
      <c r="K253" s="17">
        <v>580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/>
      <c r="S253" s="17"/>
      <c r="T253" s="17"/>
    </row>
    <row r="254" spans="1:20" x14ac:dyDescent="0.2">
      <c r="A254" s="9" t="s">
        <v>44</v>
      </c>
      <c r="B254" s="9" t="s">
        <v>127</v>
      </c>
      <c r="C254" s="9" t="s">
        <v>8</v>
      </c>
      <c r="D254" s="19" t="s">
        <v>63</v>
      </c>
      <c r="E254" s="31"/>
      <c r="F254" s="32">
        <v>-184</v>
      </c>
      <c r="G254" s="17">
        <v>0</v>
      </c>
      <c r="H254" s="33">
        <v>70</v>
      </c>
      <c r="I254" s="17">
        <v>0</v>
      </c>
      <c r="J254" s="17"/>
      <c r="K254" s="17">
        <v>0</v>
      </c>
      <c r="L254" s="17">
        <v>0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/>
      <c r="S254" s="17"/>
      <c r="T254" s="17"/>
    </row>
    <row r="255" spans="1:20" x14ac:dyDescent="0.2">
      <c r="A255" s="9" t="s">
        <v>44</v>
      </c>
      <c r="B255" s="9" t="s">
        <v>127</v>
      </c>
      <c r="C255" s="9" t="s">
        <v>33</v>
      </c>
      <c r="D255" s="27" t="s">
        <v>60</v>
      </c>
      <c r="E255" s="28"/>
      <c r="F255" s="34">
        <v>-46</v>
      </c>
      <c r="G255" s="29">
        <v>0</v>
      </c>
      <c r="H255" s="30">
        <v>0</v>
      </c>
      <c r="I255" s="29">
        <v>0</v>
      </c>
      <c r="J255" s="29"/>
      <c r="K255" s="29">
        <v>100</v>
      </c>
      <c r="L255" s="29">
        <v>450</v>
      </c>
      <c r="M255" s="29">
        <v>700</v>
      </c>
      <c r="N255" s="29">
        <v>300</v>
      </c>
      <c r="O255" s="29">
        <v>300</v>
      </c>
      <c r="P255" s="29">
        <v>500</v>
      </c>
      <c r="Q255" s="29">
        <v>800</v>
      </c>
      <c r="R255" s="29">
        <v>0</v>
      </c>
      <c r="S255" s="29">
        <v>100</v>
      </c>
      <c r="T255" s="29">
        <v>0</v>
      </c>
    </row>
    <row r="256" spans="1:20" x14ac:dyDescent="0.2">
      <c r="A256" s="9" t="s">
        <v>44</v>
      </c>
      <c r="B256" s="9" t="s">
        <v>127</v>
      </c>
      <c r="C256" s="9" t="s">
        <v>33</v>
      </c>
      <c r="D256" s="27" t="s">
        <v>92</v>
      </c>
      <c r="E256" s="28"/>
      <c r="F256" s="34">
        <v>0</v>
      </c>
      <c r="G256" s="29">
        <v>0</v>
      </c>
      <c r="H256" s="30">
        <v>0</v>
      </c>
      <c r="I256" s="29">
        <v>0</v>
      </c>
      <c r="J256" s="29"/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  <c r="T256" s="29">
        <v>0</v>
      </c>
    </row>
    <row r="257" spans="1:20" x14ac:dyDescent="0.2">
      <c r="A257" s="9" t="s">
        <v>44</v>
      </c>
      <c r="B257" s="9" t="s">
        <v>127</v>
      </c>
      <c r="C257" s="9" t="s">
        <v>33</v>
      </c>
      <c r="D257" s="27" t="s">
        <v>63</v>
      </c>
      <c r="E257" s="28"/>
      <c r="F257" s="34">
        <v>0</v>
      </c>
      <c r="G257" s="29">
        <v>0</v>
      </c>
      <c r="H257" s="30">
        <v>0</v>
      </c>
      <c r="I257" s="29">
        <v>0</v>
      </c>
      <c r="J257" s="29"/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29">
        <v>0</v>
      </c>
    </row>
  </sheetData>
  <autoFilter ref="A1:T257" xr:uid="{0F55A7D2-A779-4B18-9077-013515553A0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B6B7-BED5-49BD-9618-2B2A1F9507A8}">
  <sheetPr>
    <tabColor rgb="FF92D050"/>
  </sheetPr>
  <dimension ref="A2:C8"/>
  <sheetViews>
    <sheetView workbookViewId="0">
      <selection activeCell="C5" sqref="C5"/>
    </sheetView>
  </sheetViews>
  <sheetFormatPr defaultRowHeight="12.75" x14ac:dyDescent="0.2"/>
  <cols>
    <col min="1" max="1" width="9.5703125" bestFit="1" customWidth="1"/>
    <col min="2" max="3" width="17.5703125" bestFit="1" customWidth="1"/>
  </cols>
  <sheetData>
    <row r="2" spans="1:3" x14ac:dyDescent="0.2">
      <c r="A2" s="39" t="s">
        <v>0</v>
      </c>
      <c r="B2" s="18" t="s">
        <v>129</v>
      </c>
    </row>
    <row r="3" spans="1:3" x14ac:dyDescent="0.2">
      <c r="A3" s="39" t="s">
        <v>1</v>
      </c>
      <c r="B3" s="18" t="s">
        <v>129</v>
      </c>
    </row>
    <row r="4" spans="1:3" x14ac:dyDescent="0.2">
      <c r="C4" t="s">
        <v>145</v>
      </c>
    </row>
    <row r="5" spans="1:3" x14ac:dyDescent="0.2">
      <c r="A5" s="39" t="s">
        <v>2</v>
      </c>
      <c r="B5" s="18" t="s">
        <v>131</v>
      </c>
      <c r="C5" s="18" t="s">
        <v>132</v>
      </c>
    </row>
    <row r="6" spans="1:3" x14ac:dyDescent="0.2">
      <c r="A6" s="40" t="s">
        <v>8</v>
      </c>
      <c r="B6" s="40">
        <v>785514.3</v>
      </c>
      <c r="C6" s="40">
        <v>1121086</v>
      </c>
    </row>
    <row r="7" spans="1:3" x14ac:dyDescent="0.2">
      <c r="A7" s="40" t="s">
        <v>33</v>
      </c>
      <c r="B7" s="40">
        <v>20752</v>
      </c>
      <c r="C7" s="40">
        <v>41864</v>
      </c>
    </row>
    <row r="8" spans="1:3" x14ac:dyDescent="0.2">
      <c r="A8" s="41" t="s">
        <v>130</v>
      </c>
      <c r="B8" s="41">
        <v>806266.3</v>
      </c>
      <c r="C8" s="41">
        <v>1162950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85E87-B541-4C5A-BD8A-BE4AD6620D90}">
  <sheetPr>
    <tabColor rgb="FF00B050"/>
  </sheetPr>
  <dimension ref="A1:D68"/>
  <sheetViews>
    <sheetView workbookViewId="0">
      <selection activeCell="D2" sqref="D2"/>
    </sheetView>
  </sheetViews>
  <sheetFormatPr defaultRowHeight="12.75" x14ac:dyDescent="0.2"/>
  <cols>
    <col min="1" max="1" width="9.5703125" bestFit="1" customWidth="1"/>
    <col min="2" max="2" width="22.7109375" bestFit="1" customWidth="1"/>
    <col min="3" max="4" width="17.5703125" bestFit="1" customWidth="1"/>
  </cols>
  <sheetData>
    <row r="1" spans="1:4" x14ac:dyDescent="0.2">
      <c r="D1" t="s">
        <v>145</v>
      </c>
    </row>
    <row r="2" spans="1:4" x14ac:dyDescent="0.2">
      <c r="A2" s="39" t="s">
        <v>0</v>
      </c>
      <c r="B2" s="18" t="s">
        <v>129</v>
      </c>
    </row>
    <row r="3" spans="1:4" x14ac:dyDescent="0.2">
      <c r="A3" s="39" t="s">
        <v>1</v>
      </c>
      <c r="B3" s="18" t="s">
        <v>129</v>
      </c>
    </row>
    <row r="5" spans="1:4" x14ac:dyDescent="0.2">
      <c r="A5" s="39" t="s">
        <v>2</v>
      </c>
      <c r="B5" s="39" t="s">
        <v>136</v>
      </c>
      <c r="C5" s="18" t="s">
        <v>131</v>
      </c>
      <c r="D5" s="18" t="s">
        <v>132</v>
      </c>
    </row>
    <row r="6" spans="1:4" x14ac:dyDescent="0.2">
      <c r="A6" s="40" t="s">
        <v>8</v>
      </c>
      <c r="B6" s="18" t="s">
        <v>14</v>
      </c>
      <c r="C6" s="40">
        <v>151300</v>
      </c>
      <c r="D6" s="40">
        <v>314074</v>
      </c>
    </row>
    <row r="7" spans="1:4" x14ac:dyDescent="0.2">
      <c r="A7" s="40"/>
      <c r="B7" s="18" t="s">
        <v>25</v>
      </c>
      <c r="C7" s="40">
        <v>155924</v>
      </c>
      <c r="D7" s="40">
        <v>171434</v>
      </c>
    </row>
    <row r="8" spans="1:4" x14ac:dyDescent="0.2">
      <c r="A8" s="40"/>
      <c r="B8" s="18" t="s">
        <v>13</v>
      </c>
      <c r="C8" s="40">
        <v>97110</v>
      </c>
      <c r="D8" s="40">
        <v>121726</v>
      </c>
    </row>
    <row r="9" spans="1:4" x14ac:dyDescent="0.2">
      <c r="A9" s="40"/>
      <c r="B9" s="18" t="s">
        <v>15</v>
      </c>
      <c r="C9" s="40">
        <v>145549.9</v>
      </c>
      <c r="D9" s="40">
        <v>105820</v>
      </c>
    </row>
    <row r="10" spans="1:4" x14ac:dyDescent="0.2">
      <c r="A10" s="40"/>
      <c r="B10" s="18" t="s">
        <v>12</v>
      </c>
      <c r="C10" s="40">
        <v>81122.399999999994</v>
      </c>
      <c r="D10" s="40">
        <v>81577</v>
      </c>
    </row>
    <row r="11" spans="1:4" x14ac:dyDescent="0.2">
      <c r="A11" s="40"/>
      <c r="B11" s="18" t="s">
        <v>18</v>
      </c>
      <c r="C11" s="40">
        <v>11106</v>
      </c>
      <c r="D11" s="40">
        <v>47667</v>
      </c>
    </row>
    <row r="12" spans="1:4" x14ac:dyDescent="0.2">
      <c r="A12" s="40"/>
      <c r="B12" s="18" t="s">
        <v>51</v>
      </c>
      <c r="C12" s="40">
        <v>3823</v>
      </c>
      <c r="D12" s="40">
        <v>36557</v>
      </c>
    </row>
    <row r="13" spans="1:4" x14ac:dyDescent="0.2">
      <c r="A13" s="40"/>
      <c r="B13" s="18" t="s">
        <v>16</v>
      </c>
      <c r="C13" s="40">
        <v>27765</v>
      </c>
      <c r="D13" s="40">
        <v>35368</v>
      </c>
    </row>
    <row r="14" spans="1:4" x14ac:dyDescent="0.2">
      <c r="A14" s="40"/>
      <c r="B14" s="18" t="s">
        <v>54</v>
      </c>
      <c r="C14" s="40">
        <v>13809</v>
      </c>
      <c r="D14" s="40">
        <v>34372</v>
      </c>
    </row>
    <row r="15" spans="1:4" x14ac:dyDescent="0.2">
      <c r="A15" s="40"/>
      <c r="B15" s="18" t="s">
        <v>24</v>
      </c>
      <c r="C15" s="40">
        <v>24564</v>
      </c>
      <c r="D15" s="40">
        <v>31290</v>
      </c>
    </row>
    <row r="16" spans="1:4" x14ac:dyDescent="0.2">
      <c r="A16" s="40"/>
      <c r="B16" s="18" t="s">
        <v>9</v>
      </c>
      <c r="C16" s="40">
        <v>1961.1</v>
      </c>
      <c r="D16" s="40">
        <v>28253</v>
      </c>
    </row>
    <row r="17" spans="1:4" x14ac:dyDescent="0.2">
      <c r="A17" s="40"/>
      <c r="B17" s="18" t="s">
        <v>32</v>
      </c>
      <c r="C17" s="40">
        <v>46115</v>
      </c>
      <c r="D17" s="40">
        <v>24352</v>
      </c>
    </row>
    <row r="18" spans="1:4" x14ac:dyDescent="0.2">
      <c r="A18" s="40"/>
      <c r="B18" s="18" t="s">
        <v>17</v>
      </c>
      <c r="C18" s="40">
        <v>5480</v>
      </c>
      <c r="D18" s="40">
        <v>14886</v>
      </c>
    </row>
    <row r="19" spans="1:4" x14ac:dyDescent="0.2">
      <c r="A19" s="40"/>
      <c r="B19" s="18" t="s">
        <v>53</v>
      </c>
      <c r="C19" s="40">
        <v>559</v>
      </c>
      <c r="D19" s="40">
        <v>12631</v>
      </c>
    </row>
    <row r="20" spans="1:4" x14ac:dyDescent="0.2">
      <c r="A20" s="40"/>
      <c r="B20" s="18" t="s">
        <v>97</v>
      </c>
      <c r="C20" s="40">
        <v>615</v>
      </c>
      <c r="D20" s="40">
        <v>8199</v>
      </c>
    </row>
    <row r="21" spans="1:4" x14ac:dyDescent="0.2">
      <c r="A21" s="40"/>
      <c r="B21" s="18" t="s">
        <v>20</v>
      </c>
      <c r="C21" s="40">
        <v>2725</v>
      </c>
      <c r="D21" s="40">
        <v>5736</v>
      </c>
    </row>
    <row r="22" spans="1:4" x14ac:dyDescent="0.2">
      <c r="A22" s="40"/>
      <c r="B22" s="18" t="s">
        <v>88</v>
      </c>
      <c r="C22" s="40">
        <v>687</v>
      </c>
      <c r="D22" s="40">
        <v>4722</v>
      </c>
    </row>
    <row r="23" spans="1:4" x14ac:dyDescent="0.2">
      <c r="A23" s="40"/>
      <c r="B23" s="18" t="s">
        <v>100</v>
      </c>
      <c r="C23" s="40">
        <v>42.9</v>
      </c>
      <c r="D23" s="40">
        <v>4657</v>
      </c>
    </row>
    <row r="24" spans="1:4" x14ac:dyDescent="0.2">
      <c r="A24" s="40"/>
      <c r="B24" s="18" t="s">
        <v>81</v>
      </c>
      <c r="C24" s="40">
        <v>1136</v>
      </c>
      <c r="D24" s="40">
        <v>4599</v>
      </c>
    </row>
    <row r="25" spans="1:4" x14ac:dyDescent="0.2">
      <c r="A25" s="40"/>
      <c r="B25" s="18" t="s">
        <v>49</v>
      </c>
      <c r="C25" s="40">
        <v>152</v>
      </c>
      <c r="D25" s="40">
        <v>4481</v>
      </c>
    </row>
    <row r="26" spans="1:4" x14ac:dyDescent="0.2">
      <c r="A26" s="40"/>
      <c r="B26" s="18" t="s">
        <v>85</v>
      </c>
      <c r="C26" s="40">
        <v>824</v>
      </c>
      <c r="D26" s="40">
        <v>2922</v>
      </c>
    </row>
    <row r="27" spans="1:4" x14ac:dyDescent="0.2">
      <c r="A27" s="40"/>
      <c r="B27" s="18" t="s">
        <v>26</v>
      </c>
      <c r="C27" s="40">
        <v>2496</v>
      </c>
      <c r="D27" s="40">
        <v>2706</v>
      </c>
    </row>
    <row r="28" spans="1:4" x14ac:dyDescent="0.2">
      <c r="A28" s="40"/>
      <c r="B28" s="18" t="s">
        <v>48</v>
      </c>
      <c r="C28" s="40">
        <v>1451</v>
      </c>
      <c r="D28" s="40">
        <v>2609</v>
      </c>
    </row>
    <row r="29" spans="1:4" x14ac:dyDescent="0.2">
      <c r="A29" s="40"/>
      <c r="B29" s="18" t="s">
        <v>63</v>
      </c>
      <c r="C29" s="40">
        <v>430</v>
      </c>
      <c r="D29" s="40">
        <v>2465</v>
      </c>
    </row>
    <row r="30" spans="1:4" x14ac:dyDescent="0.2">
      <c r="A30" s="40"/>
      <c r="B30" s="18" t="s">
        <v>11</v>
      </c>
      <c r="C30" s="40">
        <v>2172</v>
      </c>
      <c r="D30" s="40">
        <v>2211</v>
      </c>
    </row>
    <row r="31" spans="1:4" x14ac:dyDescent="0.2">
      <c r="A31" s="40"/>
      <c r="B31" s="18" t="s">
        <v>56</v>
      </c>
      <c r="C31" s="40">
        <v>0</v>
      </c>
      <c r="D31" s="40">
        <v>2191</v>
      </c>
    </row>
    <row r="32" spans="1:4" x14ac:dyDescent="0.2">
      <c r="A32" s="40"/>
      <c r="B32" s="18" t="s">
        <v>78</v>
      </c>
      <c r="C32" s="40">
        <v>654</v>
      </c>
      <c r="D32" s="40">
        <v>1930</v>
      </c>
    </row>
    <row r="33" spans="1:4" x14ac:dyDescent="0.2">
      <c r="A33" s="40"/>
      <c r="B33" s="18" t="s">
        <v>80</v>
      </c>
      <c r="C33" s="40">
        <v>1223</v>
      </c>
      <c r="D33" s="40">
        <v>1844</v>
      </c>
    </row>
    <row r="34" spans="1:4" x14ac:dyDescent="0.2">
      <c r="A34" s="40"/>
      <c r="B34" s="18" t="s">
        <v>87</v>
      </c>
      <c r="C34" s="40">
        <v>347</v>
      </c>
      <c r="D34" s="40">
        <v>1664</v>
      </c>
    </row>
    <row r="35" spans="1:4" x14ac:dyDescent="0.2">
      <c r="A35" s="40"/>
      <c r="B35" s="18" t="s">
        <v>84</v>
      </c>
      <c r="C35" s="40">
        <v>538</v>
      </c>
      <c r="D35" s="40">
        <v>1162</v>
      </c>
    </row>
    <row r="36" spans="1:4" x14ac:dyDescent="0.2">
      <c r="A36" s="40"/>
      <c r="B36" s="18" t="s">
        <v>28</v>
      </c>
      <c r="C36" s="40">
        <v>743</v>
      </c>
      <c r="D36" s="40">
        <v>934</v>
      </c>
    </row>
    <row r="37" spans="1:4" x14ac:dyDescent="0.2">
      <c r="A37" s="40"/>
      <c r="B37" s="18" t="s">
        <v>74</v>
      </c>
      <c r="C37" s="40">
        <v>0</v>
      </c>
      <c r="D37" s="40">
        <v>701</v>
      </c>
    </row>
    <row r="38" spans="1:4" x14ac:dyDescent="0.2">
      <c r="A38" s="40"/>
      <c r="B38" s="18" t="s">
        <v>77</v>
      </c>
      <c r="C38" s="40">
        <v>42</v>
      </c>
      <c r="D38" s="40">
        <v>677</v>
      </c>
    </row>
    <row r="39" spans="1:4" x14ac:dyDescent="0.2">
      <c r="A39" s="40"/>
      <c r="B39" s="18" t="s">
        <v>10</v>
      </c>
      <c r="C39" s="40">
        <v>534</v>
      </c>
      <c r="D39" s="40">
        <v>629</v>
      </c>
    </row>
    <row r="40" spans="1:4" x14ac:dyDescent="0.2">
      <c r="A40" s="40"/>
      <c r="B40" s="18" t="s">
        <v>19</v>
      </c>
      <c r="C40" s="40">
        <v>705</v>
      </c>
      <c r="D40" s="40">
        <v>610</v>
      </c>
    </row>
    <row r="41" spans="1:4" x14ac:dyDescent="0.2">
      <c r="A41" s="40"/>
      <c r="B41" s="18" t="s">
        <v>89</v>
      </c>
      <c r="C41" s="40">
        <v>0</v>
      </c>
      <c r="D41" s="40">
        <v>463</v>
      </c>
    </row>
    <row r="42" spans="1:4" x14ac:dyDescent="0.2">
      <c r="A42" s="40"/>
      <c r="B42" s="18" t="s">
        <v>47</v>
      </c>
      <c r="C42" s="40">
        <v>83</v>
      </c>
      <c r="D42" s="40">
        <v>439</v>
      </c>
    </row>
    <row r="43" spans="1:4" x14ac:dyDescent="0.2">
      <c r="A43" s="40"/>
      <c r="B43" s="18" t="s">
        <v>21</v>
      </c>
      <c r="C43" s="40">
        <v>1239</v>
      </c>
      <c r="D43" s="40">
        <v>438</v>
      </c>
    </row>
    <row r="44" spans="1:4" x14ac:dyDescent="0.2">
      <c r="A44" s="40"/>
      <c r="B44" s="18" t="s">
        <v>83</v>
      </c>
      <c r="C44" s="40">
        <v>0</v>
      </c>
      <c r="D44" s="40">
        <v>364</v>
      </c>
    </row>
    <row r="45" spans="1:4" x14ac:dyDescent="0.2">
      <c r="A45" s="40"/>
      <c r="B45" s="18" t="s">
        <v>46</v>
      </c>
      <c r="C45" s="40">
        <v>0</v>
      </c>
      <c r="D45" s="40">
        <v>329</v>
      </c>
    </row>
    <row r="46" spans="1:4" x14ac:dyDescent="0.2">
      <c r="A46" s="40"/>
      <c r="B46" s="18" t="s">
        <v>50</v>
      </c>
      <c r="C46" s="40">
        <v>87</v>
      </c>
      <c r="D46" s="40">
        <v>274</v>
      </c>
    </row>
    <row r="47" spans="1:4" x14ac:dyDescent="0.2">
      <c r="A47" s="40"/>
      <c r="B47" s="18" t="s">
        <v>65</v>
      </c>
      <c r="C47" s="40">
        <v>0</v>
      </c>
      <c r="D47" s="40">
        <v>237</v>
      </c>
    </row>
    <row r="48" spans="1:4" x14ac:dyDescent="0.2">
      <c r="A48" s="40"/>
      <c r="B48" s="18" t="s">
        <v>82</v>
      </c>
      <c r="C48" s="40">
        <v>143</v>
      </c>
      <c r="D48" s="40">
        <v>230</v>
      </c>
    </row>
    <row r="49" spans="1:4" x14ac:dyDescent="0.2">
      <c r="A49" s="40"/>
      <c r="B49" s="18" t="s">
        <v>31</v>
      </c>
      <c r="C49" s="40">
        <v>0</v>
      </c>
      <c r="D49" s="40">
        <v>191</v>
      </c>
    </row>
    <row r="50" spans="1:4" x14ac:dyDescent="0.2">
      <c r="A50" s="40"/>
      <c r="B50" s="18" t="s">
        <v>22</v>
      </c>
      <c r="C50" s="40">
        <v>0</v>
      </c>
      <c r="D50" s="40">
        <v>172</v>
      </c>
    </row>
    <row r="51" spans="1:4" x14ac:dyDescent="0.2">
      <c r="A51" s="40"/>
      <c r="B51" s="18" t="s">
        <v>55</v>
      </c>
      <c r="C51" s="40">
        <v>48</v>
      </c>
      <c r="D51" s="40">
        <v>141</v>
      </c>
    </row>
    <row r="52" spans="1:4" x14ac:dyDescent="0.2">
      <c r="A52" s="40"/>
      <c r="B52" s="18" t="s">
        <v>29</v>
      </c>
      <c r="C52" s="40">
        <v>57</v>
      </c>
      <c r="D52" s="40">
        <v>133</v>
      </c>
    </row>
    <row r="53" spans="1:4" x14ac:dyDescent="0.2">
      <c r="A53" s="40"/>
      <c r="B53" s="18" t="s">
        <v>27</v>
      </c>
      <c r="C53" s="40">
        <v>152</v>
      </c>
      <c r="D53" s="40">
        <v>19</v>
      </c>
    </row>
    <row r="54" spans="1:4" x14ac:dyDescent="0.2">
      <c r="A54" s="40"/>
      <c r="B54" s="18" t="s">
        <v>71</v>
      </c>
      <c r="C54" s="40">
        <v>0</v>
      </c>
      <c r="D54" s="40"/>
    </row>
    <row r="55" spans="1:4" x14ac:dyDescent="0.2">
      <c r="A55" s="40"/>
      <c r="B55" s="18" t="s">
        <v>79</v>
      </c>
      <c r="C55" s="40">
        <v>0</v>
      </c>
      <c r="D55" s="40"/>
    </row>
    <row r="56" spans="1:4" x14ac:dyDescent="0.2">
      <c r="A56" s="40"/>
      <c r="B56" s="18" t="s">
        <v>59</v>
      </c>
      <c r="C56" s="40"/>
      <c r="D56" s="40"/>
    </row>
    <row r="57" spans="1:4" x14ac:dyDescent="0.2">
      <c r="A57" s="40"/>
      <c r="B57" s="18" t="s">
        <v>99</v>
      </c>
      <c r="C57" s="40">
        <v>0</v>
      </c>
      <c r="D57" s="40">
        <v>0</v>
      </c>
    </row>
    <row r="58" spans="1:4" x14ac:dyDescent="0.2">
      <c r="A58" s="40"/>
      <c r="B58" s="18" t="s">
        <v>70</v>
      </c>
      <c r="C58" s="40">
        <v>0</v>
      </c>
      <c r="D58" s="40"/>
    </row>
    <row r="59" spans="1:4" x14ac:dyDescent="0.2">
      <c r="A59" s="40"/>
      <c r="B59" s="18" t="s">
        <v>69</v>
      </c>
      <c r="C59" s="40">
        <v>0</v>
      </c>
      <c r="D59" s="40"/>
    </row>
    <row r="60" spans="1:4" x14ac:dyDescent="0.2">
      <c r="A60" s="40"/>
      <c r="B60" s="18" t="s">
        <v>23</v>
      </c>
      <c r="C60" s="40">
        <v>0</v>
      </c>
      <c r="D60" s="40"/>
    </row>
    <row r="61" spans="1:4" x14ac:dyDescent="0.2">
      <c r="A61" s="40"/>
      <c r="B61" s="18" t="s">
        <v>73</v>
      </c>
      <c r="C61" s="40">
        <v>0</v>
      </c>
      <c r="D61" s="40"/>
    </row>
    <row r="62" spans="1:4" x14ac:dyDescent="0.2">
      <c r="A62" s="40"/>
      <c r="B62" s="18" t="s">
        <v>58</v>
      </c>
      <c r="C62" s="40">
        <v>0</v>
      </c>
      <c r="D62" s="40">
        <v>0</v>
      </c>
    </row>
    <row r="63" spans="1:4" x14ac:dyDescent="0.2">
      <c r="A63" s="40"/>
      <c r="B63" s="18" t="s">
        <v>30</v>
      </c>
      <c r="C63" s="40">
        <v>0</v>
      </c>
      <c r="D63" s="40"/>
    </row>
    <row r="64" spans="1:4" x14ac:dyDescent="0.2">
      <c r="A64" s="40"/>
      <c r="B64" s="18" t="s">
        <v>72</v>
      </c>
      <c r="C64" s="40">
        <v>0</v>
      </c>
      <c r="D64" s="40"/>
    </row>
    <row r="65" spans="1:4" x14ac:dyDescent="0.2">
      <c r="A65" s="40"/>
      <c r="B65" s="18" t="s">
        <v>86</v>
      </c>
      <c r="C65" s="40">
        <v>0</v>
      </c>
      <c r="D65" s="40">
        <v>0</v>
      </c>
    </row>
    <row r="66" spans="1:4" x14ac:dyDescent="0.2">
      <c r="A66" s="40"/>
      <c r="B66" s="18" t="s">
        <v>52</v>
      </c>
      <c r="C66" s="40">
        <v>0</v>
      </c>
      <c r="D66" s="40">
        <v>0</v>
      </c>
    </row>
    <row r="67" spans="1:4" x14ac:dyDescent="0.2">
      <c r="A67" s="42" t="s">
        <v>133</v>
      </c>
      <c r="B67" s="42"/>
      <c r="C67" s="43">
        <v>785514.3</v>
      </c>
      <c r="D67" s="43">
        <v>1121086</v>
      </c>
    </row>
    <row r="68" spans="1:4" x14ac:dyDescent="0.2">
      <c r="A68" s="41" t="s">
        <v>130</v>
      </c>
      <c r="B68" s="41"/>
      <c r="C68" s="41">
        <v>785514.3</v>
      </c>
      <c r="D68" s="41">
        <v>1121086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B65A-0FD5-409F-BC3B-912E6E986F66}">
  <sheetPr>
    <tabColor rgb="FF00B0F0"/>
  </sheetPr>
  <dimension ref="A1:E151"/>
  <sheetViews>
    <sheetView workbookViewId="0">
      <selection activeCell="E2" sqref="E2"/>
    </sheetView>
  </sheetViews>
  <sheetFormatPr defaultRowHeight="12.75" x14ac:dyDescent="0.2"/>
  <cols>
    <col min="1" max="1" width="12.85546875" bestFit="1" customWidth="1"/>
    <col min="2" max="2" width="20" bestFit="1" customWidth="1"/>
    <col min="3" max="3" width="22.7109375" bestFit="1" customWidth="1"/>
    <col min="4" max="5" width="17.5703125" bestFit="1" customWidth="1"/>
  </cols>
  <sheetData>
    <row r="1" spans="1:5" x14ac:dyDescent="0.2">
      <c r="E1" t="s">
        <v>145</v>
      </c>
    </row>
    <row r="3" spans="1:5" x14ac:dyDescent="0.2">
      <c r="A3" s="39" t="s">
        <v>2</v>
      </c>
      <c r="B3" s="40" t="s">
        <v>8</v>
      </c>
    </row>
    <row r="5" spans="1:5" x14ac:dyDescent="0.2">
      <c r="A5" s="39" t="s">
        <v>0</v>
      </c>
      <c r="B5" s="39" t="s">
        <v>1</v>
      </c>
      <c r="C5" s="39" t="s">
        <v>136</v>
      </c>
      <c r="D5" s="18" t="s">
        <v>131</v>
      </c>
      <c r="E5" s="18" t="s">
        <v>132</v>
      </c>
    </row>
    <row r="6" spans="1:5" x14ac:dyDescent="0.2">
      <c r="A6" s="18" t="s">
        <v>44</v>
      </c>
      <c r="B6" s="18" t="s">
        <v>98</v>
      </c>
      <c r="C6" s="18" t="s">
        <v>14</v>
      </c>
      <c r="D6" s="40">
        <v>43211</v>
      </c>
      <c r="E6" s="40">
        <v>206496</v>
      </c>
    </row>
    <row r="7" spans="1:5" x14ac:dyDescent="0.2">
      <c r="A7" s="18"/>
      <c r="B7" s="18"/>
      <c r="C7" s="18" t="s">
        <v>9</v>
      </c>
      <c r="D7" s="40">
        <v>1083.0999999999999</v>
      </c>
      <c r="E7" s="40">
        <v>17633</v>
      </c>
    </row>
    <row r="8" spans="1:5" x14ac:dyDescent="0.2">
      <c r="A8" s="18"/>
      <c r="B8" s="18"/>
      <c r="C8" s="18" t="s">
        <v>15</v>
      </c>
      <c r="D8" s="40">
        <v>12616.9</v>
      </c>
      <c r="E8" s="40">
        <v>17631</v>
      </c>
    </row>
    <row r="9" spans="1:5" x14ac:dyDescent="0.2">
      <c r="A9" s="18"/>
      <c r="B9" s="18"/>
      <c r="C9" s="18" t="s">
        <v>12</v>
      </c>
      <c r="D9" s="40">
        <v>2885.4</v>
      </c>
      <c r="E9" s="40">
        <v>11373</v>
      </c>
    </row>
    <row r="10" spans="1:5" x14ac:dyDescent="0.2">
      <c r="A10" s="18"/>
      <c r="B10" s="18"/>
      <c r="C10" s="18" t="s">
        <v>53</v>
      </c>
      <c r="D10" s="40"/>
      <c r="E10" s="40">
        <v>10644</v>
      </c>
    </row>
    <row r="11" spans="1:5" x14ac:dyDescent="0.2">
      <c r="A11" s="18"/>
      <c r="B11" s="18"/>
      <c r="C11" s="18" t="s">
        <v>100</v>
      </c>
      <c r="D11" s="40">
        <v>42.9</v>
      </c>
      <c r="E11" s="40">
        <v>4657</v>
      </c>
    </row>
    <row r="12" spans="1:5" x14ac:dyDescent="0.2">
      <c r="A12" s="18"/>
      <c r="B12" s="18"/>
      <c r="C12" s="18" t="s">
        <v>18</v>
      </c>
      <c r="D12" s="40">
        <v>1981</v>
      </c>
      <c r="E12" s="40">
        <v>4180</v>
      </c>
    </row>
    <row r="13" spans="1:5" x14ac:dyDescent="0.2">
      <c r="A13" s="18"/>
      <c r="B13" s="18"/>
      <c r="C13" s="18" t="s">
        <v>81</v>
      </c>
      <c r="D13" s="40">
        <v>121</v>
      </c>
      <c r="E13" s="40">
        <v>688</v>
      </c>
    </row>
    <row r="14" spans="1:5" x14ac:dyDescent="0.2">
      <c r="A14" s="18"/>
      <c r="B14" s="18"/>
      <c r="C14" s="18" t="s">
        <v>17</v>
      </c>
      <c r="D14" s="40">
        <v>248</v>
      </c>
      <c r="E14" s="40">
        <v>40</v>
      </c>
    </row>
    <row r="15" spans="1:5" x14ac:dyDescent="0.2">
      <c r="A15" s="18"/>
      <c r="B15" s="18"/>
      <c r="C15" s="18" t="s">
        <v>13</v>
      </c>
      <c r="D15" s="40">
        <v>3</v>
      </c>
      <c r="E15" s="40">
        <v>13</v>
      </c>
    </row>
    <row r="16" spans="1:5" x14ac:dyDescent="0.2">
      <c r="A16" s="18"/>
      <c r="B16" s="18"/>
      <c r="C16" s="18" t="s">
        <v>50</v>
      </c>
      <c r="D16" s="40">
        <v>0</v>
      </c>
      <c r="E16" s="40">
        <v>5</v>
      </c>
    </row>
    <row r="17" spans="1:5" x14ac:dyDescent="0.2">
      <c r="A17" s="18"/>
      <c r="B17" s="18"/>
      <c r="C17" s="18" t="s">
        <v>19</v>
      </c>
      <c r="D17" s="40">
        <v>0</v>
      </c>
      <c r="E17" s="40">
        <v>0</v>
      </c>
    </row>
    <row r="18" spans="1:5" x14ac:dyDescent="0.2">
      <c r="A18" s="18"/>
      <c r="B18" s="18"/>
      <c r="C18" s="18" t="s">
        <v>99</v>
      </c>
      <c r="D18" s="40">
        <v>0</v>
      </c>
      <c r="E18" s="40">
        <v>0</v>
      </c>
    </row>
    <row r="19" spans="1:5" x14ac:dyDescent="0.2">
      <c r="A19" s="18"/>
      <c r="B19" s="18"/>
      <c r="C19" s="18" t="s">
        <v>48</v>
      </c>
      <c r="D19" s="40">
        <v>0</v>
      </c>
      <c r="E19" s="40">
        <v>0</v>
      </c>
    </row>
    <row r="20" spans="1:5" x14ac:dyDescent="0.2">
      <c r="A20" s="18"/>
      <c r="B20" s="44" t="s">
        <v>143</v>
      </c>
      <c r="C20" s="44"/>
      <c r="D20" s="45">
        <v>62192.3</v>
      </c>
      <c r="E20" s="45">
        <v>273360</v>
      </c>
    </row>
    <row r="21" spans="1:5" x14ac:dyDescent="0.2">
      <c r="A21" s="18"/>
      <c r="B21" s="18" t="s">
        <v>76</v>
      </c>
      <c r="C21" s="18" t="s">
        <v>14</v>
      </c>
      <c r="D21" s="40">
        <v>57887</v>
      </c>
      <c r="E21" s="40">
        <v>67257</v>
      </c>
    </row>
    <row r="22" spans="1:5" x14ac:dyDescent="0.2">
      <c r="A22" s="18"/>
      <c r="B22" s="18"/>
      <c r="C22" s="18" t="s">
        <v>13</v>
      </c>
      <c r="D22" s="40">
        <v>3425</v>
      </c>
      <c r="E22" s="40">
        <v>17187</v>
      </c>
    </row>
    <row r="23" spans="1:5" x14ac:dyDescent="0.2">
      <c r="A23" s="18"/>
      <c r="B23" s="18"/>
      <c r="C23" s="18" t="s">
        <v>15</v>
      </c>
      <c r="D23" s="40">
        <v>8877</v>
      </c>
      <c r="E23" s="40">
        <v>17127</v>
      </c>
    </row>
    <row r="24" spans="1:5" x14ac:dyDescent="0.2">
      <c r="A24" s="18"/>
      <c r="B24" s="18"/>
      <c r="C24" s="18" t="s">
        <v>18</v>
      </c>
      <c r="D24" s="40">
        <v>3830</v>
      </c>
      <c r="E24" s="40">
        <v>7724</v>
      </c>
    </row>
    <row r="25" spans="1:5" x14ac:dyDescent="0.2">
      <c r="A25" s="18"/>
      <c r="B25" s="18"/>
      <c r="C25" s="18" t="s">
        <v>88</v>
      </c>
      <c r="D25" s="40">
        <v>687</v>
      </c>
      <c r="E25" s="40">
        <v>4722</v>
      </c>
    </row>
    <row r="26" spans="1:5" x14ac:dyDescent="0.2">
      <c r="A26" s="18"/>
      <c r="B26" s="18"/>
      <c r="C26" s="18" t="s">
        <v>9</v>
      </c>
      <c r="D26" s="40">
        <v>282</v>
      </c>
      <c r="E26" s="40">
        <v>4422</v>
      </c>
    </row>
    <row r="27" spans="1:5" x14ac:dyDescent="0.2">
      <c r="A27" s="18"/>
      <c r="B27" s="18"/>
      <c r="C27" s="18" t="s">
        <v>81</v>
      </c>
      <c r="D27" s="40">
        <v>1015</v>
      </c>
      <c r="E27" s="40">
        <v>3911</v>
      </c>
    </row>
    <row r="28" spans="1:5" x14ac:dyDescent="0.2">
      <c r="A28" s="18"/>
      <c r="B28" s="18"/>
      <c r="C28" s="18" t="s">
        <v>12</v>
      </c>
      <c r="D28" s="40">
        <v>786</v>
      </c>
      <c r="E28" s="40">
        <v>3741</v>
      </c>
    </row>
    <row r="29" spans="1:5" x14ac:dyDescent="0.2">
      <c r="A29" s="18"/>
      <c r="B29" s="18"/>
      <c r="C29" s="18" t="s">
        <v>85</v>
      </c>
      <c r="D29" s="40">
        <v>824</v>
      </c>
      <c r="E29" s="40">
        <v>2922</v>
      </c>
    </row>
    <row r="30" spans="1:5" x14ac:dyDescent="0.2">
      <c r="A30" s="18"/>
      <c r="B30" s="18"/>
      <c r="C30" s="18" t="s">
        <v>78</v>
      </c>
      <c r="D30" s="40">
        <v>654</v>
      </c>
      <c r="E30" s="40">
        <v>1930</v>
      </c>
    </row>
    <row r="31" spans="1:5" x14ac:dyDescent="0.2">
      <c r="A31" s="18"/>
      <c r="B31" s="18"/>
      <c r="C31" s="18" t="s">
        <v>63</v>
      </c>
      <c r="D31" s="40">
        <v>383</v>
      </c>
      <c r="E31" s="40">
        <v>1890</v>
      </c>
    </row>
    <row r="32" spans="1:5" x14ac:dyDescent="0.2">
      <c r="A32" s="18"/>
      <c r="B32" s="18"/>
      <c r="C32" s="18" t="s">
        <v>80</v>
      </c>
      <c r="D32" s="40">
        <v>1223</v>
      </c>
      <c r="E32" s="40">
        <v>1844</v>
      </c>
    </row>
    <row r="33" spans="1:5" x14ac:dyDescent="0.2">
      <c r="A33" s="18"/>
      <c r="B33" s="18"/>
      <c r="C33" s="18" t="s">
        <v>87</v>
      </c>
      <c r="D33" s="40">
        <v>347</v>
      </c>
      <c r="E33" s="40">
        <v>1664</v>
      </c>
    </row>
    <row r="34" spans="1:5" x14ac:dyDescent="0.2">
      <c r="A34" s="18"/>
      <c r="B34" s="18"/>
      <c r="C34" s="18" t="s">
        <v>84</v>
      </c>
      <c r="D34" s="40">
        <v>538</v>
      </c>
      <c r="E34" s="40">
        <v>1162</v>
      </c>
    </row>
    <row r="35" spans="1:5" x14ac:dyDescent="0.2">
      <c r="A35" s="18"/>
      <c r="B35" s="18"/>
      <c r="C35" s="18" t="s">
        <v>77</v>
      </c>
      <c r="D35" s="40">
        <v>42</v>
      </c>
      <c r="E35" s="40">
        <v>677</v>
      </c>
    </row>
    <row r="36" spans="1:5" x14ac:dyDescent="0.2">
      <c r="A36" s="18"/>
      <c r="B36" s="18"/>
      <c r="C36" s="18" t="s">
        <v>89</v>
      </c>
      <c r="D36" s="40">
        <v>0</v>
      </c>
      <c r="E36" s="40">
        <v>463</v>
      </c>
    </row>
    <row r="37" spans="1:5" x14ac:dyDescent="0.2">
      <c r="A37" s="18"/>
      <c r="B37" s="18"/>
      <c r="C37" s="18" t="s">
        <v>17</v>
      </c>
      <c r="D37" s="40">
        <v>84</v>
      </c>
      <c r="E37" s="40">
        <v>427</v>
      </c>
    </row>
    <row r="38" spans="1:5" x14ac:dyDescent="0.2">
      <c r="A38" s="18"/>
      <c r="B38" s="18"/>
      <c r="C38" s="18" t="s">
        <v>83</v>
      </c>
      <c r="D38" s="40">
        <v>0</v>
      </c>
      <c r="E38" s="40">
        <v>364</v>
      </c>
    </row>
    <row r="39" spans="1:5" x14ac:dyDescent="0.2">
      <c r="A39" s="18"/>
      <c r="B39" s="18"/>
      <c r="C39" s="18" t="s">
        <v>47</v>
      </c>
      <c r="D39" s="40">
        <v>83</v>
      </c>
      <c r="E39" s="40">
        <v>300</v>
      </c>
    </row>
    <row r="40" spans="1:5" x14ac:dyDescent="0.2">
      <c r="A40" s="18"/>
      <c r="B40" s="18"/>
      <c r="C40" s="18" t="s">
        <v>82</v>
      </c>
      <c r="D40" s="40">
        <v>143</v>
      </c>
      <c r="E40" s="40">
        <v>230</v>
      </c>
    </row>
    <row r="41" spans="1:5" x14ac:dyDescent="0.2">
      <c r="A41" s="18"/>
      <c r="B41" s="18"/>
      <c r="C41" s="18" t="s">
        <v>48</v>
      </c>
      <c r="D41" s="40">
        <v>4</v>
      </c>
      <c r="E41" s="40">
        <v>191</v>
      </c>
    </row>
    <row r="42" spans="1:5" x14ac:dyDescent="0.2">
      <c r="A42" s="18"/>
      <c r="B42" s="18"/>
      <c r="C42" s="18" t="s">
        <v>55</v>
      </c>
      <c r="D42" s="40">
        <v>48</v>
      </c>
      <c r="E42" s="40">
        <v>141</v>
      </c>
    </row>
    <row r="43" spans="1:5" x14ac:dyDescent="0.2">
      <c r="A43" s="18"/>
      <c r="B43" s="18"/>
      <c r="C43" s="18" t="s">
        <v>79</v>
      </c>
      <c r="D43" s="40">
        <v>0</v>
      </c>
      <c r="E43" s="40"/>
    </row>
    <row r="44" spans="1:5" x14ac:dyDescent="0.2">
      <c r="A44" s="18"/>
      <c r="B44" s="18"/>
      <c r="C44" s="18" t="s">
        <v>86</v>
      </c>
      <c r="D44" s="40">
        <v>0</v>
      </c>
      <c r="E44" s="40">
        <v>0</v>
      </c>
    </row>
    <row r="45" spans="1:5" x14ac:dyDescent="0.2">
      <c r="A45" s="18"/>
      <c r="B45" s="44" t="s">
        <v>141</v>
      </c>
      <c r="C45" s="44"/>
      <c r="D45" s="45">
        <v>81162</v>
      </c>
      <c r="E45" s="45">
        <v>140296</v>
      </c>
    </row>
    <row r="46" spans="1:5" x14ac:dyDescent="0.2">
      <c r="A46" s="18"/>
      <c r="B46" s="18" t="s">
        <v>96</v>
      </c>
      <c r="C46" s="18" t="s">
        <v>54</v>
      </c>
      <c r="D46" s="40">
        <v>13504</v>
      </c>
      <c r="E46" s="40">
        <v>32959</v>
      </c>
    </row>
    <row r="47" spans="1:5" x14ac:dyDescent="0.2">
      <c r="A47" s="18"/>
      <c r="B47" s="18"/>
      <c r="C47" s="18" t="s">
        <v>51</v>
      </c>
      <c r="D47" s="40">
        <v>3797</v>
      </c>
      <c r="E47" s="40">
        <v>19990</v>
      </c>
    </row>
    <row r="48" spans="1:5" x14ac:dyDescent="0.2">
      <c r="A48" s="18"/>
      <c r="B48" s="18"/>
      <c r="C48" s="18" t="s">
        <v>18</v>
      </c>
      <c r="D48" s="40">
        <v>2457</v>
      </c>
      <c r="E48" s="40">
        <v>12851</v>
      </c>
    </row>
    <row r="49" spans="1:5" x14ac:dyDescent="0.2">
      <c r="A49" s="18"/>
      <c r="B49" s="18"/>
      <c r="C49" s="18" t="s">
        <v>97</v>
      </c>
      <c r="D49" s="40">
        <v>615</v>
      </c>
      <c r="E49" s="40">
        <v>8199</v>
      </c>
    </row>
    <row r="50" spans="1:5" x14ac:dyDescent="0.2">
      <c r="A50" s="18"/>
      <c r="B50" s="18"/>
      <c r="C50" s="18" t="s">
        <v>17</v>
      </c>
      <c r="D50" s="40">
        <v>2900</v>
      </c>
      <c r="E50" s="40">
        <v>5076</v>
      </c>
    </row>
    <row r="51" spans="1:5" x14ac:dyDescent="0.2">
      <c r="A51" s="18"/>
      <c r="B51" s="18"/>
      <c r="C51" s="18" t="s">
        <v>48</v>
      </c>
      <c r="D51" s="40">
        <v>1447</v>
      </c>
      <c r="E51" s="40">
        <v>1530</v>
      </c>
    </row>
    <row r="52" spans="1:5" x14ac:dyDescent="0.2">
      <c r="A52" s="18"/>
      <c r="B52" s="18"/>
      <c r="C52" s="18" t="s">
        <v>53</v>
      </c>
      <c r="D52" s="40">
        <v>393</v>
      </c>
      <c r="E52" s="40">
        <v>1411</v>
      </c>
    </row>
    <row r="53" spans="1:5" x14ac:dyDescent="0.2">
      <c r="A53" s="18"/>
      <c r="B53" s="18"/>
      <c r="C53" s="18" t="s">
        <v>12</v>
      </c>
      <c r="D53" s="40">
        <v>0</v>
      </c>
      <c r="E53" s="40">
        <v>1389</v>
      </c>
    </row>
    <row r="54" spans="1:5" x14ac:dyDescent="0.2">
      <c r="A54" s="18"/>
      <c r="B54" s="18"/>
      <c r="C54" s="18" t="s">
        <v>14</v>
      </c>
      <c r="D54" s="40">
        <v>2</v>
      </c>
      <c r="E54" s="40">
        <v>938</v>
      </c>
    </row>
    <row r="55" spans="1:5" x14ac:dyDescent="0.2">
      <c r="A55" s="18"/>
      <c r="B55" s="18"/>
      <c r="C55" s="18" t="s">
        <v>63</v>
      </c>
      <c r="D55" s="40">
        <v>47</v>
      </c>
      <c r="E55" s="40">
        <v>564</v>
      </c>
    </row>
    <row r="56" spans="1:5" x14ac:dyDescent="0.2">
      <c r="A56" s="18"/>
      <c r="B56" s="18"/>
      <c r="C56" s="18" t="s">
        <v>13</v>
      </c>
      <c r="D56" s="40">
        <v>116</v>
      </c>
      <c r="E56" s="40">
        <v>555</v>
      </c>
    </row>
    <row r="57" spans="1:5" x14ac:dyDescent="0.2">
      <c r="A57" s="18"/>
      <c r="B57" s="18"/>
      <c r="C57" s="18" t="s">
        <v>9</v>
      </c>
      <c r="D57" s="40">
        <v>17</v>
      </c>
      <c r="E57" s="40">
        <v>421</v>
      </c>
    </row>
    <row r="58" spans="1:5" x14ac:dyDescent="0.2">
      <c r="A58" s="18"/>
      <c r="B58" s="18"/>
      <c r="C58" s="18" t="s">
        <v>56</v>
      </c>
      <c r="D58" s="40">
        <v>0</v>
      </c>
      <c r="E58" s="40">
        <v>249</v>
      </c>
    </row>
    <row r="59" spans="1:5" x14ac:dyDescent="0.2">
      <c r="A59" s="18"/>
      <c r="B59" s="18"/>
      <c r="C59" s="18" t="s">
        <v>47</v>
      </c>
      <c r="D59" s="40">
        <v>0</v>
      </c>
      <c r="E59" s="40">
        <v>139</v>
      </c>
    </row>
    <row r="60" spans="1:5" x14ac:dyDescent="0.2">
      <c r="A60" s="18"/>
      <c r="B60" s="18"/>
      <c r="C60" s="18" t="s">
        <v>50</v>
      </c>
      <c r="D60" s="40">
        <v>0</v>
      </c>
      <c r="E60" s="40">
        <v>20</v>
      </c>
    </row>
    <row r="61" spans="1:5" x14ac:dyDescent="0.2">
      <c r="A61" s="18"/>
      <c r="B61" s="18"/>
      <c r="C61" s="18" t="s">
        <v>65</v>
      </c>
      <c r="D61" s="40">
        <v>0</v>
      </c>
      <c r="E61" s="40"/>
    </row>
    <row r="62" spans="1:5" x14ac:dyDescent="0.2">
      <c r="A62" s="18"/>
      <c r="B62" s="18"/>
      <c r="C62" s="18" t="s">
        <v>70</v>
      </c>
      <c r="D62" s="40">
        <v>0</v>
      </c>
      <c r="E62" s="40"/>
    </row>
    <row r="63" spans="1:5" x14ac:dyDescent="0.2">
      <c r="A63" s="18"/>
      <c r="B63" s="18"/>
      <c r="C63" s="18" t="s">
        <v>72</v>
      </c>
      <c r="D63" s="40">
        <v>0</v>
      </c>
      <c r="E63" s="40"/>
    </row>
    <row r="64" spans="1:5" x14ac:dyDescent="0.2">
      <c r="A64" s="18"/>
      <c r="B64" s="18"/>
      <c r="C64" s="18" t="s">
        <v>71</v>
      </c>
      <c r="D64" s="40">
        <v>0</v>
      </c>
      <c r="E64" s="40"/>
    </row>
    <row r="65" spans="1:5" x14ac:dyDescent="0.2">
      <c r="A65" s="18"/>
      <c r="B65" s="44" t="s">
        <v>142</v>
      </c>
      <c r="C65" s="44"/>
      <c r="D65" s="45">
        <v>25295</v>
      </c>
      <c r="E65" s="45">
        <v>86291</v>
      </c>
    </row>
    <row r="66" spans="1:5" x14ac:dyDescent="0.2">
      <c r="A66" s="18"/>
      <c r="B66" s="18" t="s">
        <v>45</v>
      </c>
      <c r="C66" s="18" t="s">
        <v>14</v>
      </c>
      <c r="D66" s="40">
        <v>7254</v>
      </c>
      <c r="E66" s="40">
        <v>11852</v>
      </c>
    </row>
    <row r="67" spans="1:5" x14ac:dyDescent="0.2">
      <c r="A67" s="18"/>
      <c r="B67" s="18"/>
      <c r="C67" s="18" t="s">
        <v>17</v>
      </c>
      <c r="D67" s="40">
        <v>1234</v>
      </c>
      <c r="E67" s="40">
        <v>7095</v>
      </c>
    </row>
    <row r="68" spans="1:5" x14ac:dyDescent="0.2">
      <c r="A68" s="18"/>
      <c r="B68" s="18"/>
      <c r="C68" s="18" t="s">
        <v>18</v>
      </c>
      <c r="D68" s="40">
        <v>474</v>
      </c>
      <c r="E68" s="40">
        <v>5144</v>
      </c>
    </row>
    <row r="69" spans="1:5" x14ac:dyDescent="0.2">
      <c r="A69" s="18"/>
      <c r="B69" s="18"/>
      <c r="C69" s="18" t="s">
        <v>49</v>
      </c>
      <c r="D69" s="40">
        <v>152</v>
      </c>
      <c r="E69" s="40">
        <v>4481</v>
      </c>
    </row>
    <row r="70" spans="1:5" x14ac:dyDescent="0.2">
      <c r="A70" s="18"/>
      <c r="B70" s="18"/>
      <c r="C70" s="18" t="s">
        <v>9</v>
      </c>
      <c r="D70" s="40">
        <v>255</v>
      </c>
      <c r="E70" s="40">
        <v>4459</v>
      </c>
    </row>
    <row r="71" spans="1:5" x14ac:dyDescent="0.2">
      <c r="A71" s="18"/>
      <c r="B71" s="18"/>
      <c r="C71" s="18" t="s">
        <v>13</v>
      </c>
      <c r="D71" s="40">
        <v>1184</v>
      </c>
      <c r="E71" s="40">
        <v>4368</v>
      </c>
    </row>
    <row r="72" spans="1:5" x14ac:dyDescent="0.2">
      <c r="A72" s="18"/>
      <c r="B72" s="18"/>
      <c r="C72" s="18" t="s">
        <v>56</v>
      </c>
      <c r="D72" s="40">
        <v>0</v>
      </c>
      <c r="E72" s="40">
        <v>1942</v>
      </c>
    </row>
    <row r="73" spans="1:5" x14ac:dyDescent="0.2">
      <c r="A73" s="18"/>
      <c r="B73" s="18"/>
      <c r="C73" s="18" t="s">
        <v>12</v>
      </c>
      <c r="D73" s="40">
        <v>197</v>
      </c>
      <c r="E73" s="40">
        <v>1769</v>
      </c>
    </row>
    <row r="74" spans="1:5" x14ac:dyDescent="0.2">
      <c r="A74" s="18"/>
      <c r="B74" s="18"/>
      <c r="C74" s="18" t="s">
        <v>54</v>
      </c>
      <c r="D74" s="40">
        <v>305</v>
      </c>
      <c r="E74" s="40">
        <v>1413</v>
      </c>
    </row>
    <row r="75" spans="1:5" x14ac:dyDescent="0.2">
      <c r="A75" s="18"/>
      <c r="B75" s="18"/>
      <c r="C75" s="18" t="s">
        <v>48</v>
      </c>
      <c r="D75" s="40">
        <v>0</v>
      </c>
      <c r="E75" s="40">
        <v>858</v>
      </c>
    </row>
    <row r="76" spans="1:5" x14ac:dyDescent="0.2">
      <c r="A76" s="18"/>
      <c r="B76" s="18"/>
      <c r="C76" s="18" t="s">
        <v>32</v>
      </c>
      <c r="D76" s="40">
        <v>1</v>
      </c>
      <c r="E76" s="40">
        <v>635</v>
      </c>
    </row>
    <row r="77" spans="1:5" x14ac:dyDescent="0.2">
      <c r="A77" s="18"/>
      <c r="B77" s="18"/>
      <c r="C77" s="18" t="s">
        <v>53</v>
      </c>
      <c r="D77" s="40">
        <v>166</v>
      </c>
      <c r="E77" s="40">
        <v>576</v>
      </c>
    </row>
    <row r="78" spans="1:5" x14ac:dyDescent="0.2">
      <c r="A78" s="18"/>
      <c r="B78" s="18"/>
      <c r="C78" s="18" t="s">
        <v>46</v>
      </c>
      <c r="D78" s="40">
        <v>0</v>
      </c>
      <c r="E78" s="40">
        <v>329</v>
      </c>
    </row>
    <row r="79" spans="1:5" x14ac:dyDescent="0.2">
      <c r="A79" s="18"/>
      <c r="B79" s="18"/>
      <c r="C79" s="18" t="s">
        <v>15</v>
      </c>
      <c r="D79" s="40">
        <v>0</v>
      </c>
      <c r="E79" s="40">
        <v>1</v>
      </c>
    </row>
    <row r="80" spans="1:5" x14ac:dyDescent="0.2">
      <c r="A80" s="18"/>
      <c r="B80" s="18"/>
      <c r="C80" s="18" t="s">
        <v>55</v>
      </c>
      <c r="D80" s="40">
        <v>0</v>
      </c>
      <c r="E80" s="40">
        <v>0</v>
      </c>
    </row>
    <row r="81" spans="1:5" x14ac:dyDescent="0.2">
      <c r="A81" s="18"/>
      <c r="B81" s="18"/>
      <c r="C81" s="18" t="s">
        <v>47</v>
      </c>
      <c r="D81" s="40">
        <v>0</v>
      </c>
      <c r="E81" s="40">
        <v>0</v>
      </c>
    </row>
    <row r="82" spans="1:5" x14ac:dyDescent="0.2">
      <c r="A82" s="18"/>
      <c r="B82" s="18"/>
      <c r="C82" s="18" t="s">
        <v>52</v>
      </c>
      <c r="D82" s="40">
        <v>0</v>
      </c>
      <c r="E82" s="40">
        <v>0</v>
      </c>
    </row>
    <row r="83" spans="1:5" x14ac:dyDescent="0.2">
      <c r="A83" s="18"/>
      <c r="B83" s="18"/>
      <c r="C83" s="18" t="s">
        <v>50</v>
      </c>
      <c r="D83" s="40">
        <v>0</v>
      </c>
      <c r="E83" s="40"/>
    </row>
    <row r="84" spans="1:5" x14ac:dyDescent="0.2">
      <c r="A84" s="18"/>
      <c r="B84" s="18"/>
      <c r="C84" s="18" t="s">
        <v>51</v>
      </c>
      <c r="D84" s="40">
        <v>0</v>
      </c>
      <c r="E84" s="40">
        <v>0</v>
      </c>
    </row>
    <row r="85" spans="1:5" x14ac:dyDescent="0.2">
      <c r="A85" s="18"/>
      <c r="B85" s="44" t="s">
        <v>137</v>
      </c>
      <c r="C85" s="44"/>
      <c r="D85" s="45">
        <v>11222</v>
      </c>
      <c r="E85" s="45">
        <v>44922</v>
      </c>
    </row>
    <row r="86" spans="1:5" x14ac:dyDescent="0.2">
      <c r="A86" s="18"/>
      <c r="B86" s="18" t="s">
        <v>57</v>
      </c>
      <c r="C86" s="18" t="s">
        <v>51</v>
      </c>
      <c r="D86" s="40">
        <v>26</v>
      </c>
      <c r="E86" s="40">
        <v>15901</v>
      </c>
    </row>
    <row r="87" spans="1:5" x14ac:dyDescent="0.2">
      <c r="A87" s="18"/>
      <c r="B87" s="18"/>
      <c r="C87" s="18" t="s">
        <v>18</v>
      </c>
      <c r="D87" s="40">
        <v>162</v>
      </c>
      <c r="E87" s="40">
        <v>15827</v>
      </c>
    </row>
    <row r="88" spans="1:5" x14ac:dyDescent="0.2">
      <c r="A88" s="18"/>
      <c r="B88" s="18"/>
      <c r="C88" s="18" t="s">
        <v>32</v>
      </c>
      <c r="D88" s="40">
        <v>181</v>
      </c>
      <c r="E88" s="40">
        <v>3835</v>
      </c>
    </row>
    <row r="89" spans="1:5" x14ac:dyDescent="0.2">
      <c r="A89" s="18"/>
      <c r="B89" s="18"/>
      <c r="C89" s="18" t="s">
        <v>14</v>
      </c>
      <c r="D89" s="40">
        <v>1458</v>
      </c>
      <c r="E89" s="40">
        <v>3022</v>
      </c>
    </row>
    <row r="90" spans="1:5" x14ac:dyDescent="0.2">
      <c r="A90" s="18"/>
      <c r="B90" s="18"/>
      <c r="C90" s="18" t="s">
        <v>58</v>
      </c>
      <c r="D90" s="40">
        <v>0</v>
      </c>
      <c r="E90" s="40">
        <v>0</v>
      </c>
    </row>
    <row r="91" spans="1:5" x14ac:dyDescent="0.2">
      <c r="A91" s="18"/>
      <c r="B91" s="18"/>
      <c r="C91" s="18" t="s">
        <v>48</v>
      </c>
      <c r="D91" s="40">
        <v>0</v>
      </c>
      <c r="E91" s="40">
        <v>0</v>
      </c>
    </row>
    <row r="92" spans="1:5" x14ac:dyDescent="0.2">
      <c r="A92" s="18"/>
      <c r="B92" s="18"/>
      <c r="C92" s="18" t="s">
        <v>47</v>
      </c>
      <c r="D92" s="40">
        <v>0</v>
      </c>
      <c r="E92" s="40">
        <v>0</v>
      </c>
    </row>
    <row r="93" spans="1:5" x14ac:dyDescent="0.2">
      <c r="A93" s="18"/>
      <c r="B93" s="18"/>
      <c r="C93" s="18" t="s">
        <v>59</v>
      </c>
      <c r="D93" s="40"/>
      <c r="E93" s="40"/>
    </row>
    <row r="94" spans="1:5" x14ac:dyDescent="0.2">
      <c r="A94" s="18"/>
      <c r="B94" s="44" t="s">
        <v>138</v>
      </c>
      <c r="C94" s="44"/>
      <c r="D94" s="45">
        <v>1827</v>
      </c>
      <c r="E94" s="45">
        <v>38585</v>
      </c>
    </row>
    <row r="95" spans="1:5" x14ac:dyDescent="0.2">
      <c r="A95" s="18"/>
      <c r="B95" s="18" t="s">
        <v>64</v>
      </c>
      <c r="C95" s="18" t="s">
        <v>14</v>
      </c>
      <c r="D95" s="40">
        <v>2099</v>
      </c>
      <c r="E95" s="40">
        <v>4671</v>
      </c>
    </row>
    <row r="96" spans="1:5" x14ac:dyDescent="0.2">
      <c r="A96" s="18"/>
      <c r="B96" s="18"/>
      <c r="C96" s="18" t="s">
        <v>17</v>
      </c>
      <c r="D96" s="40">
        <v>61</v>
      </c>
      <c r="E96" s="40">
        <v>2076</v>
      </c>
    </row>
    <row r="97" spans="1:5" x14ac:dyDescent="0.2">
      <c r="A97" s="18"/>
      <c r="B97" s="18"/>
      <c r="C97" s="18" t="s">
        <v>32</v>
      </c>
      <c r="D97" s="40">
        <v>160</v>
      </c>
      <c r="E97" s="40">
        <v>788</v>
      </c>
    </row>
    <row r="98" spans="1:5" x14ac:dyDescent="0.2">
      <c r="A98" s="18"/>
      <c r="B98" s="18"/>
      <c r="C98" s="18" t="s">
        <v>18</v>
      </c>
      <c r="D98" s="40">
        <v>68</v>
      </c>
      <c r="E98" s="40">
        <v>763</v>
      </c>
    </row>
    <row r="99" spans="1:5" x14ac:dyDescent="0.2">
      <c r="A99" s="18"/>
      <c r="B99" s="18"/>
      <c r="C99" s="18" t="s">
        <v>9</v>
      </c>
      <c r="D99" s="40">
        <v>0</v>
      </c>
      <c r="E99" s="40">
        <v>556</v>
      </c>
    </row>
    <row r="100" spans="1:5" x14ac:dyDescent="0.2">
      <c r="A100" s="18"/>
      <c r="B100" s="18"/>
      <c r="C100" s="18" t="s">
        <v>25</v>
      </c>
      <c r="D100" s="40">
        <v>120</v>
      </c>
      <c r="E100" s="40">
        <v>328</v>
      </c>
    </row>
    <row r="101" spans="1:5" x14ac:dyDescent="0.2">
      <c r="A101" s="18"/>
      <c r="B101" s="18"/>
      <c r="C101" s="18" t="s">
        <v>50</v>
      </c>
      <c r="D101" s="40">
        <v>87</v>
      </c>
      <c r="E101" s="40">
        <v>249</v>
      </c>
    </row>
    <row r="102" spans="1:5" x14ac:dyDescent="0.2">
      <c r="A102" s="18"/>
      <c r="B102" s="18"/>
      <c r="C102" s="18" t="s">
        <v>65</v>
      </c>
      <c r="D102" s="40">
        <v>0</v>
      </c>
      <c r="E102" s="40">
        <v>237</v>
      </c>
    </row>
    <row r="103" spans="1:5" x14ac:dyDescent="0.2">
      <c r="A103" s="18"/>
      <c r="B103" s="18"/>
      <c r="C103" s="18" t="s">
        <v>13</v>
      </c>
      <c r="D103" s="40">
        <v>73</v>
      </c>
      <c r="E103" s="40">
        <v>70</v>
      </c>
    </row>
    <row r="104" spans="1:5" x14ac:dyDescent="0.2">
      <c r="A104" s="18"/>
      <c r="B104" s="18"/>
      <c r="C104" s="18" t="s">
        <v>28</v>
      </c>
      <c r="D104" s="40">
        <v>0</v>
      </c>
      <c r="E104" s="40">
        <v>0</v>
      </c>
    </row>
    <row r="105" spans="1:5" x14ac:dyDescent="0.2">
      <c r="A105" s="18"/>
      <c r="B105" s="44" t="s">
        <v>139</v>
      </c>
      <c r="C105" s="44"/>
      <c r="D105" s="45">
        <v>2668</v>
      </c>
      <c r="E105" s="45">
        <v>9738</v>
      </c>
    </row>
    <row r="106" spans="1:5" x14ac:dyDescent="0.2">
      <c r="A106" s="18"/>
      <c r="B106" s="18" t="s">
        <v>68</v>
      </c>
      <c r="C106" s="18" t="s">
        <v>74</v>
      </c>
      <c r="D106" s="40">
        <v>0</v>
      </c>
      <c r="E106" s="40">
        <v>701</v>
      </c>
    </row>
    <row r="107" spans="1:5" x14ac:dyDescent="0.2">
      <c r="A107" s="18"/>
      <c r="B107" s="18"/>
      <c r="C107" s="18" t="s">
        <v>51</v>
      </c>
      <c r="D107" s="40">
        <v>0</v>
      </c>
      <c r="E107" s="40">
        <v>666</v>
      </c>
    </row>
    <row r="108" spans="1:5" x14ac:dyDescent="0.2">
      <c r="A108" s="18"/>
      <c r="B108" s="18"/>
      <c r="C108" s="18" t="s">
        <v>13</v>
      </c>
      <c r="D108" s="40">
        <v>0</v>
      </c>
      <c r="E108" s="40">
        <v>40</v>
      </c>
    </row>
    <row r="109" spans="1:5" x14ac:dyDescent="0.2">
      <c r="A109" s="18"/>
      <c r="B109" s="18"/>
      <c r="C109" s="18" t="s">
        <v>48</v>
      </c>
      <c r="D109" s="40">
        <v>0</v>
      </c>
      <c r="E109" s="40">
        <v>30</v>
      </c>
    </row>
    <row r="110" spans="1:5" x14ac:dyDescent="0.2">
      <c r="A110" s="18"/>
      <c r="B110" s="18"/>
      <c r="C110" s="18" t="s">
        <v>18</v>
      </c>
      <c r="D110" s="40">
        <v>0</v>
      </c>
      <c r="E110" s="40">
        <v>16</v>
      </c>
    </row>
    <row r="111" spans="1:5" x14ac:dyDescent="0.2">
      <c r="A111" s="18"/>
      <c r="B111" s="18"/>
      <c r="C111" s="18" t="s">
        <v>63</v>
      </c>
      <c r="D111" s="40">
        <v>0</v>
      </c>
      <c r="E111" s="40">
        <v>11</v>
      </c>
    </row>
    <row r="112" spans="1:5" x14ac:dyDescent="0.2">
      <c r="A112" s="18"/>
      <c r="B112" s="18"/>
      <c r="C112" s="18" t="s">
        <v>12</v>
      </c>
      <c r="D112" s="40">
        <v>0</v>
      </c>
      <c r="E112" s="40"/>
    </row>
    <row r="113" spans="1:5" x14ac:dyDescent="0.2">
      <c r="A113" s="18"/>
      <c r="B113" s="18"/>
      <c r="C113" s="18" t="s">
        <v>69</v>
      </c>
      <c r="D113" s="40">
        <v>0</v>
      </c>
      <c r="E113" s="40"/>
    </row>
    <row r="114" spans="1:5" x14ac:dyDescent="0.2">
      <c r="A114" s="18"/>
      <c r="B114" s="18"/>
      <c r="C114" s="18" t="s">
        <v>72</v>
      </c>
      <c r="D114" s="40">
        <v>0</v>
      </c>
      <c r="E114" s="40"/>
    </row>
    <row r="115" spans="1:5" x14ac:dyDescent="0.2">
      <c r="A115" s="18"/>
      <c r="B115" s="18"/>
      <c r="C115" s="18" t="s">
        <v>70</v>
      </c>
      <c r="D115" s="40">
        <v>0</v>
      </c>
      <c r="E115" s="40"/>
    </row>
    <row r="116" spans="1:5" x14ac:dyDescent="0.2">
      <c r="A116" s="18"/>
      <c r="B116" s="18"/>
      <c r="C116" s="18" t="s">
        <v>47</v>
      </c>
      <c r="D116" s="40">
        <v>0</v>
      </c>
      <c r="E116" s="40"/>
    </row>
    <row r="117" spans="1:5" x14ac:dyDescent="0.2">
      <c r="A117" s="18"/>
      <c r="B117" s="18"/>
      <c r="C117" s="18" t="s">
        <v>53</v>
      </c>
      <c r="D117" s="40">
        <v>0</v>
      </c>
      <c r="E117" s="40"/>
    </row>
    <row r="118" spans="1:5" x14ac:dyDescent="0.2">
      <c r="A118" s="18"/>
      <c r="B118" s="18"/>
      <c r="C118" s="18" t="s">
        <v>73</v>
      </c>
      <c r="D118" s="40">
        <v>0</v>
      </c>
      <c r="E118" s="40"/>
    </row>
    <row r="119" spans="1:5" x14ac:dyDescent="0.2">
      <c r="A119" s="18"/>
      <c r="B119" s="18"/>
      <c r="C119" s="18" t="s">
        <v>50</v>
      </c>
      <c r="D119" s="40">
        <v>0</v>
      </c>
      <c r="E119" s="40"/>
    </row>
    <row r="120" spans="1:5" x14ac:dyDescent="0.2">
      <c r="A120" s="18"/>
      <c r="B120" s="18"/>
      <c r="C120" s="18" t="s">
        <v>28</v>
      </c>
      <c r="D120" s="40">
        <v>0</v>
      </c>
      <c r="E120" s="40"/>
    </row>
    <row r="121" spans="1:5" x14ac:dyDescent="0.2">
      <c r="A121" s="18"/>
      <c r="B121" s="18"/>
      <c r="C121" s="18" t="s">
        <v>71</v>
      </c>
      <c r="D121" s="40">
        <v>0</v>
      </c>
      <c r="E121" s="40"/>
    </row>
    <row r="122" spans="1:5" x14ac:dyDescent="0.2">
      <c r="A122" s="18"/>
      <c r="B122" s="18"/>
      <c r="C122" s="18" t="s">
        <v>17</v>
      </c>
      <c r="D122" s="40">
        <v>0</v>
      </c>
      <c r="E122" s="40"/>
    </row>
    <row r="123" spans="1:5" x14ac:dyDescent="0.2">
      <c r="A123" s="18"/>
      <c r="B123" s="44" t="s">
        <v>140</v>
      </c>
      <c r="C123" s="44"/>
      <c r="D123" s="45">
        <v>0</v>
      </c>
      <c r="E123" s="45">
        <v>1464</v>
      </c>
    </row>
    <row r="124" spans="1:5" x14ac:dyDescent="0.2">
      <c r="A124" s="46" t="s">
        <v>134</v>
      </c>
      <c r="B124" s="46"/>
      <c r="C124" s="46"/>
      <c r="D124" s="47">
        <v>184366.3</v>
      </c>
      <c r="E124" s="47">
        <v>594656</v>
      </c>
    </row>
    <row r="125" spans="1:5" x14ac:dyDescent="0.2">
      <c r="A125" s="18" t="s">
        <v>6</v>
      </c>
      <c r="B125" s="18" t="s">
        <v>7</v>
      </c>
      <c r="C125" s="18" t="s">
        <v>25</v>
      </c>
      <c r="D125" s="40">
        <v>155804</v>
      </c>
      <c r="E125" s="40">
        <v>171106</v>
      </c>
    </row>
    <row r="126" spans="1:5" x14ac:dyDescent="0.2">
      <c r="A126" s="18"/>
      <c r="B126" s="18"/>
      <c r="C126" s="18" t="s">
        <v>13</v>
      </c>
      <c r="D126" s="40">
        <v>92309</v>
      </c>
      <c r="E126" s="40">
        <v>99493</v>
      </c>
    </row>
    <row r="127" spans="1:5" x14ac:dyDescent="0.2">
      <c r="A127" s="18"/>
      <c r="B127" s="18"/>
      <c r="C127" s="18" t="s">
        <v>15</v>
      </c>
      <c r="D127" s="40">
        <v>124056</v>
      </c>
      <c r="E127" s="40">
        <v>71061</v>
      </c>
    </row>
    <row r="128" spans="1:5" x14ac:dyDescent="0.2">
      <c r="A128" s="18"/>
      <c r="B128" s="18"/>
      <c r="C128" s="18" t="s">
        <v>12</v>
      </c>
      <c r="D128" s="40">
        <v>77254</v>
      </c>
      <c r="E128" s="40">
        <v>63305</v>
      </c>
    </row>
    <row r="129" spans="1:5" x14ac:dyDescent="0.2">
      <c r="A129" s="18"/>
      <c r="B129" s="18"/>
      <c r="C129" s="18" t="s">
        <v>16</v>
      </c>
      <c r="D129" s="40">
        <v>27765</v>
      </c>
      <c r="E129" s="40">
        <v>35368</v>
      </c>
    </row>
    <row r="130" spans="1:5" x14ac:dyDescent="0.2">
      <c r="A130" s="18"/>
      <c r="B130" s="18"/>
      <c r="C130" s="18" t="s">
        <v>24</v>
      </c>
      <c r="D130" s="40">
        <v>24564</v>
      </c>
      <c r="E130" s="40">
        <v>31290</v>
      </c>
    </row>
    <row r="131" spans="1:5" x14ac:dyDescent="0.2">
      <c r="A131" s="18"/>
      <c r="B131" s="18"/>
      <c r="C131" s="18" t="s">
        <v>14</v>
      </c>
      <c r="D131" s="40">
        <v>39389</v>
      </c>
      <c r="E131" s="40">
        <v>19838</v>
      </c>
    </row>
    <row r="132" spans="1:5" x14ac:dyDescent="0.2">
      <c r="A132" s="18"/>
      <c r="B132" s="18"/>
      <c r="C132" s="18" t="s">
        <v>32</v>
      </c>
      <c r="D132" s="40">
        <v>45773</v>
      </c>
      <c r="E132" s="40">
        <v>19094</v>
      </c>
    </row>
    <row r="133" spans="1:5" x14ac:dyDescent="0.2">
      <c r="A133" s="18"/>
      <c r="B133" s="18"/>
      <c r="C133" s="18" t="s">
        <v>20</v>
      </c>
      <c r="D133" s="40">
        <v>2725</v>
      </c>
      <c r="E133" s="40">
        <v>5736</v>
      </c>
    </row>
    <row r="134" spans="1:5" x14ac:dyDescent="0.2">
      <c r="A134" s="18"/>
      <c r="B134" s="18"/>
      <c r="C134" s="18" t="s">
        <v>26</v>
      </c>
      <c r="D134" s="40">
        <v>2496</v>
      </c>
      <c r="E134" s="40">
        <v>2706</v>
      </c>
    </row>
    <row r="135" spans="1:5" x14ac:dyDescent="0.2">
      <c r="A135" s="18"/>
      <c r="B135" s="18"/>
      <c r="C135" s="18" t="s">
        <v>11</v>
      </c>
      <c r="D135" s="40">
        <v>2172</v>
      </c>
      <c r="E135" s="40">
        <v>2211</v>
      </c>
    </row>
    <row r="136" spans="1:5" x14ac:dyDescent="0.2">
      <c r="A136" s="18"/>
      <c r="B136" s="18"/>
      <c r="C136" s="18" t="s">
        <v>18</v>
      </c>
      <c r="D136" s="40">
        <v>2134</v>
      </c>
      <c r="E136" s="40">
        <v>1162</v>
      </c>
    </row>
    <row r="137" spans="1:5" x14ac:dyDescent="0.2">
      <c r="A137" s="18"/>
      <c r="B137" s="18"/>
      <c r="C137" s="18" t="s">
        <v>28</v>
      </c>
      <c r="D137" s="40">
        <v>743</v>
      </c>
      <c r="E137" s="40">
        <v>934</v>
      </c>
    </row>
    <row r="138" spans="1:5" x14ac:dyDescent="0.2">
      <c r="A138" s="18"/>
      <c r="B138" s="18"/>
      <c r="C138" s="18" t="s">
        <v>9</v>
      </c>
      <c r="D138" s="40">
        <v>324</v>
      </c>
      <c r="E138" s="40">
        <v>762</v>
      </c>
    </row>
    <row r="139" spans="1:5" x14ac:dyDescent="0.2">
      <c r="A139" s="18"/>
      <c r="B139" s="18"/>
      <c r="C139" s="18" t="s">
        <v>10</v>
      </c>
      <c r="D139" s="40">
        <v>534</v>
      </c>
      <c r="E139" s="40">
        <v>629</v>
      </c>
    </row>
    <row r="140" spans="1:5" x14ac:dyDescent="0.2">
      <c r="A140" s="18"/>
      <c r="B140" s="18"/>
      <c r="C140" s="18" t="s">
        <v>19</v>
      </c>
      <c r="D140" s="40">
        <v>705</v>
      </c>
      <c r="E140" s="40">
        <v>610</v>
      </c>
    </row>
    <row r="141" spans="1:5" x14ac:dyDescent="0.2">
      <c r="A141" s="18"/>
      <c r="B141" s="18"/>
      <c r="C141" s="18" t="s">
        <v>21</v>
      </c>
      <c r="D141" s="40">
        <v>1239</v>
      </c>
      <c r="E141" s="40">
        <v>438</v>
      </c>
    </row>
    <row r="142" spans="1:5" x14ac:dyDescent="0.2">
      <c r="A142" s="18"/>
      <c r="B142" s="18"/>
      <c r="C142" s="18" t="s">
        <v>31</v>
      </c>
      <c r="D142" s="40">
        <v>0</v>
      </c>
      <c r="E142" s="40">
        <v>191</v>
      </c>
    </row>
    <row r="143" spans="1:5" x14ac:dyDescent="0.2">
      <c r="A143" s="18"/>
      <c r="B143" s="18"/>
      <c r="C143" s="18" t="s">
        <v>22</v>
      </c>
      <c r="D143" s="40">
        <v>0</v>
      </c>
      <c r="E143" s="40">
        <v>172</v>
      </c>
    </row>
    <row r="144" spans="1:5" x14ac:dyDescent="0.2">
      <c r="A144" s="18"/>
      <c r="B144" s="18"/>
      <c r="C144" s="18" t="s">
        <v>17</v>
      </c>
      <c r="D144" s="40">
        <v>953</v>
      </c>
      <c r="E144" s="40">
        <v>172</v>
      </c>
    </row>
    <row r="145" spans="1:5" x14ac:dyDescent="0.2">
      <c r="A145" s="18"/>
      <c r="B145" s="18"/>
      <c r="C145" s="18" t="s">
        <v>29</v>
      </c>
      <c r="D145" s="40">
        <v>57</v>
      </c>
      <c r="E145" s="40">
        <v>133</v>
      </c>
    </row>
    <row r="146" spans="1:5" x14ac:dyDescent="0.2">
      <c r="A146" s="18"/>
      <c r="B146" s="18"/>
      <c r="C146" s="18" t="s">
        <v>27</v>
      </c>
      <c r="D146" s="40">
        <v>152</v>
      </c>
      <c r="E146" s="40">
        <v>19</v>
      </c>
    </row>
    <row r="147" spans="1:5" x14ac:dyDescent="0.2">
      <c r="A147" s="18"/>
      <c r="B147" s="18"/>
      <c r="C147" s="18" t="s">
        <v>23</v>
      </c>
      <c r="D147" s="40">
        <v>0</v>
      </c>
      <c r="E147" s="40"/>
    </row>
    <row r="148" spans="1:5" x14ac:dyDescent="0.2">
      <c r="A148" s="18"/>
      <c r="B148" s="18"/>
      <c r="C148" s="18" t="s">
        <v>30</v>
      </c>
      <c r="D148" s="40">
        <v>0</v>
      </c>
      <c r="E148" s="40"/>
    </row>
    <row r="149" spans="1:5" x14ac:dyDescent="0.2">
      <c r="A149" s="18"/>
      <c r="B149" s="44" t="s">
        <v>144</v>
      </c>
      <c r="C149" s="44"/>
      <c r="D149" s="45">
        <v>601148</v>
      </c>
      <c r="E149" s="45">
        <v>526430</v>
      </c>
    </row>
    <row r="150" spans="1:5" x14ac:dyDescent="0.2">
      <c r="A150" s="46" t="s">
        <v>135</v>
      </c>
      <c r="B150" s="46"/>
      <c r="C150" s="46"/>
      <c r="D150" s="47">
        <v>601148</v>
      </c>
      <c r="E150" s="47">
        <v>526430</v>
      </c>
    </row>
    <row r="151" spans="1:5" x14ac:dyDescent="0.2">
      <c r="A151" s="41" t="s">
        <v>130</v>
      </c>
      <c r="B151" s="41"/>
      <c r="C151" s="41"/>
      <c r="D151" s="41">
        <v>785514.3</v>
      </c>
      <c r="E151" s="41">
        <v>1121086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1B4C-41F6-4244-BB12-4AACAA628B75}">
  <sheetPr>
    <tabColor theme="5" tint="-0.249977111117893"/>
  </sheetPr>
  <dimension ref="A1:D29"/>
  <sheetViews>
    <sheetView workbookViewId="0">
      <selection activeCell="D2" sqref="D2"/>
    </sheetView>
  </sheetViews>
  <sheetFormatPr defaultRowHeight="12.75" x14ac:dyDescent="0.2"/>
  <cols>
    <col min="1" max="1" width="9.5703125" bestFit="1" customWidth="1"/>
    <col min="2" max="2" width="26.28515625" bestFit="1" customWidth="1"/>
    <col min="3" max="4" width="17.5703125" bestFit="1" customWidth="1"/>
  </cols>
  <sheetData>
    <row r="1" spans="1:4" x14ac:dyDescent="0.2">
      <c r="D1" t="s">
        <v>145</v>
      </c>
    </row>
    <row r="2" spans="1:4" x14ac:dyDescent="0.2">
      <c r="A2" s="39" t="s">
        <v>0</v>
      </c>
      <c r="B2" s="18" t="s">
        <v>129</v>
      </c>
    </row>
    <row r="3" spans="1:4" x14ac:dyDescent="0.2">
      <c r="A3" s="39" t="s">
        <v>1</v>
      </c>
      <c r="B3" s="18" t="s">
        <v>129</v>
      </c>
    </row>
    <row r="5" spans="1:4" x14ac:dyDescent="0.2">
      <c r="A5" s="39" t="s">
        <v>2</v>
      </c>
      <c r="B5" s="39" t="s">
        <v>136</v>
      </c>
      <c r="C5" s="18" t="s">
        <v>131</v>
      </c>
      <c r="D5" s="18" t="s">
        <v>132</v>
      </c>
    </row>
    <row r="6" spans="1:4" x14ac:dyDescent="0.2">
      <c r="A6" s="40" t="s">
        <v>33</v>
      </c>
      <c r="B6" s="18" t="s">
        <v>34</v>
      </c>
      <c r="C6" s="40">
        <v>15547</v>
      </c>
      <c r="D6" s="40">
        <v>23954</v>
      </c>
    </row>
    <row r="7" spans="1:4" x14ac:dyDescent="0.2">
      <c r="A7" s="40"/>
      <c r="B7" s="18" t="s">
        <v>60</v>
      </c>
      <c r="C7" s="40">
        <v>3990</v>
      </c>
      <c r="D7" s="40">
        <v>13489</v>
      </c>
    </row>
    <row r="8" spans="1:4" x14ac:dyDescent="0.2">
      <c r="A8" s="40"/>
      <c r="B8" s="18" t="s">
        <v>36</v>
      </c>
      <c r="C8" s="40">
        <v>929</v>
      </c>
      <c r="D8" s="40">
        <v>2691</v>
      </c>
    </row>
    <row r="9" spans="1:4" x14ac:dyDescent="0.2">
      <c r="A9" s="40"/>
      <c r="B9" s="18" t="s">
        <v>35</v>
      </c>
      <c r="C9" s="40">
        <v>2</v>
      </c>
      <c r="D9" s="40">
        <v>992</v>
      </c>
    </row>
    <row r="10" spans="1:4" x14ac:dyDescent="0.2">
      <c r="A10" s="40"/>
      <c r="B10" s="18" t="s">
        <v>63</v>
      </c>
      <c r="C10" s="40">
        <v>0</v>
      </c>
      <c r="D10" s="40">
        <v>651</v>
      </c>
    </row>
    <row r="11" spans="1:4" x14ac:dyDescent="0.2">
      <c r="A11" s="40"/>
      <c r="B11" s="18" t="s">
        <v>90</v>
      </c>
      <c r="C11" s="40">
        <v>208</v>
      </c>
      <c r="D11" s="40">
        <v>68</v>
      </c>
    </row>
    <row r="12" spans="1:4" x14ac:dyDescent="0.2">
      <c r="A12" s="40"/>
      <c r="B12" s="18" t="s">
        <v>75</v>
      </c>
      <c r="C12" s="40">
        <v>76</v>
      </c>
      <c r="D12" s="40">
        <v>12</v>
      </c>
    </row>
    <row r="13" spans="1:4" x14ac:dyDescent="0.2">
      <c r="A13" s="40"/>
      <c r="B13" s="18" t="s">
        <v>66</v>
      </c>
      <c r="C13" s="40">
        <v>0</v>
      </c>
      <c r="D13" s="40">
        <v>7</v>
      </c>
    </row>
    <row r="14" spans="1:4" x14ac:dyDescent="0.2">
      <c r="A14" s="40"/>
      <c r="B14" s="18" t="s">
        <v>37</v>
      </c>
      <c r="C14" s="40">
        <v>0</v>
      </c>
      <c r="D14" s="40">
        <v>0</v>
      </c>
    </row>
    <row r="15" spans="1:4" x14ac:dyDescent="0.2">
      <c r="A15" s="40"/>
      <c r="B15" s="18" t="s">
        <v>42</v>
      </c>
      <c r="C15" s="40">
        <v>0</v>
      </c>
      <c r="D15" s="40">
        <v>0</v>
      </c>
    </row>
    <row r="16" spans="1:4" x14ac:dyDescent="0.2">
      <c r="A16" s="40"/>
      <c r="B16" s="18" t="s">
        <v>61</v>
      </c>
      <c r="C16" s="40">
        <v>0</v>
      </c>
      <c r="D16" s="40">
        <v>0</v>
      </c>
    </row>
    <row r="17" spans="1:4" x14ac:dyDescent="0.2">
      <c r="A17" s="40"/>
      <c r="B17" s="18" t="s">
        <v>38</v>
      </c>
      <c r="C17" s="40">
        <v>0</v>
      </c>
      <c r="D17" s="40">
        <v>0</v>
      </c>
    </row>
    <row r="18" spans="1:4" x14ac:dyDescent="0.2">
      <c r="A18" s="40"/>
      <c r="B18" s="18" t="s">
        <v>43</v>
      </c>
      <c r="C18" s="40">
        <v>0</v>
      </c>
      <c r="D18" s="40">
        <v>0</v>
      </c>
    </row>
    <row r="19" spans="1:4" x14ac:dyDescent="0.2">
      <c r="A19" s="40"/>
      <c r="B19" s="18" t="s">
        <v>91</v>
      </c>
      <c r="C19" s="40">
        <v>0</v>
      </c>
      <c r="D19" s="40"/>
    </row>
    <row r="20" spans="1:4" x14ac:dyDescent="0.2">
      <c r="A20" s="40"/>
      <c r="B20" s="18" t="s">
        <v>41</v>
      </c>
      <c r="C20" s="40">
        <v>0</v>
      </c>
      <c r="D20" s="40">
        <v>0</v>
      </c>
    </row>
    <row r="21" spans="1:4" x14ac:dyDescent="0.2">
      <c r="A21" s="40"/>
      <c r="B21" s="18" t="s">
        <v>95</v>
      </c>
      <c r="C21" s="40">
        <v>0</v>
      </c>
      <c r="D21" s="40"/>
    </row>
    <row r="22" spans="1:4" x14ac:dyDescent="0.2">
      <c r="A22" s="40"/>
      <c r="B22" s="18" t="s">
        <v>94</v>
      </c>
      <c r="C22" s="40">
        <v>0</v>
      </c>
      <c r="D22" s="40"/>
    </row>
    <row r="23" spans="1:4" x14ac:dyDescent="0.2">
      <c r="A23" s="40"/>
      <c r="B23" s="18" t="s">
        <v>40</v>
      </c>
      <c r="C23" s="40">
        <v>0</v>
      </c>
      <c r="D23" s="40">
        <v>0</v>
      </c>
    </row>
    <row r="24" spans="1:4" x14ac:dyDescent="0.2">
      <c r="A24" s="40"/>
      <c r="B24" s="18" t="s">
        <v>39</v>
      </c>
      <c r="C24" s="40">
        <v>0</v>
      </c>
      <c r="D24" s="40">
        <v>0</v>
      </c>
    </row>
    <row r="25" spans="1:4" x14ac:dyDescent="0.2">
      <c r="A25" s="40"/>
      <c r="B25" s="18" t="s">
        <v>93</v>
      </c>
      <c r="C25" s="40">
        <v>0</v>
      </c>
      <c r="D25" s="40"/>
    </row>
    <row r="26" spans="1:4" x14ac:dyDescent="0.2">
      <c r="A26" s="40"/>
      <c r="B26" s="18" t="s">
        <v>67</v>
      </c>
      <c r="C26" s="40">
        <v>0</v>
      </c>
      <c r="D26" s="40">
        <v>0</v>
      </c>
    </row>
    <row r="27" spans="1:4" x14ac:dyDescent="0.2">
      <c r="A27" s="40"/>
      <c r="B27" s="18" t="s">
        <v>62</v>
      </c>
      <c r="C27" s="40">
        <v>0</v>
      </c>
      <c r="D27" s="40">
        <v>0</v>
      </c>
    </row>
    <row r="28" spans="1:4" x14ac:dyDescent="0.2">
      <c r="A28" s="42" t="s">
        <v>146</v>
      </c>
      <c r="B28" s="42"/>
      <c r="C28" s="43">
        <v>20752</v>
      </c>
      <c r="D28" s="43">
        <v>41864</v>
      </c>
    </row>
    <row r="29" spans="1:4" x14ac:dyDescent="0.2">
      <c r="A29" s="41" t="s">
        <v>130</v>
      </c>
      <c r="B29" s="41"/>
      <c r="C29" s="41">
        <v>20752</v>
      </c>
      <c r="D29" s="41">
        <v>41864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DDE8-F340-408D-9212-8BA8EEC54863}">
  <sheetPr>
    <tabColor rgb="FF00B0F0"/>
  </sheetPr>
  <dimension ref="A1:E45"/>
  <sheetViews>
    <sheetView workbookViewId="0">
      <selection activeCell="E2" sqref="E2"/>
    </sheetView>
  </sheetViews>
  <sheetFormatPr defaultRowHeight="12.75" x14ac:dyDescent="0.2"/>
  <cols>
    <col min="1" max="1" width="12.85546875" bestFit="1" customWidth="1"/>
    <col min="2" max="2" width="20" bestFit="1" customWidth="1"/>
    <col min="3" max="3" width="26.28515625" bestFit="1" customWidth="1"/>
    <col min="4" max="5" width="17.5703125" bestFit="1" customWidth="1"/>
  </cols>
  <sheetData>
    <row r="1" spans="1:5" x14ac:dyDescent="0.2">
      <c r="E1" t="s">
        <v>145</v>
      </c>
    </row>
    <row r="3" spans="1:5" x14ac:dyDescent="0.2">
      <c r="A3" s="39" t="s">
        <v>2</v>
      </c>
      <c r="B3" s="40" t="s">
        <v>33</v>
      </c>
    </row>
    <row r="5" spans="1:5" x14ac:dyDescent="0.2">
      <c r="A5" s="39" t="s">
        <v>0</v>
      </c>
      <c r="B5" s="39" t="s">
        <v>1</v>
      </c>
      <c r="C5" s="39" t="s">
        <v>136</v>
      </c>
      <c r="D5" s="18" t="s">
        <v>131</v>
      </c>
      <c r="E5" s="18" t="s">
        <v>132</v>
      </c>
    </row>
    <row r="6" spans="1:5" x14ac:dyDescent="0.2">
      <c r="A6" s="18" t="s">
        <v>44</v>
      </c>
      <c r="B6" s="18" t="s">
        <v>57</v>
      </c>
      <c r="C6" s="18" t="s">
        <v>60</v>
      </c>
      <c r="D6" s="40">
        <v>3525</v>
      </c>
      <c r="E6" s="40">
        <v>12933</v>
      </c>
    </row>
    <row r="7" spans="1:5" x14ac:dyDescent="0.2">
      <c r="A7" s="18"/>
      <c r="B7" s="18"/>
      <c r="C7" s="18" t="s">
        <v>63</v>
      </c>
      <c r="D7" s="40">
        <v>0</v>
      </c>
      <c r="E7" s="40">
        <v>152</v>
      </c>
    </row>
    <row r="8" spans="1:5" x14ac:dyDescent="0.2">
      <c r="A8" s="18"/>
      <c r="B8" s="18"/>
      <c r="C8" s="18" t="s">
        <v>62</v>
      </c>
      <c r="D8" s="40">
        <v>0</v>
      </c>
      <c r="E8" s="40">
        <v>0</v>
      </c>
    </row>
    <row r="9" spans="1:5" x14ac:dyDescent="0.2">
      <c r="A9" s="18"/>
      <c r="B9" s="18"/>
      <c r="C9" s="18" t="s">
        <v>61</v>
      </c>
      <c r="D9" s="40">
        <v>0</v>
      </c>
      <c r="E9" s="40">
        <v>0</v>
      </c>
    </row>
    <row r="10" spans="1:5" x14ac:dyDescent="0.2">
      <c r="A10" s="18"/>
      <c r="B10" s="44" t="s">
        <v>138</v>
      </c>
      <c r="C10" s="44"/>
      <c r="D10" s="45">
        <v>3525</v>
      </c>
      <c r="E10" s="45">
        <v>13085</v>
      </c>
    </row>
    <row r="11" spans="1:5" x14ac:dyDescent="0.2">
      <c r="A11" s="18"/>
      <c r="B11" s="18" t="s">
        <v>76</v>
      </c>
      <c r="C11" s="18" t="s">
        <v>63</v>
      </c>
      <c r="D11" s="40">
        <v>0</v>
      </c>
      <c r="E11" s="40">
        <v>372</v>
      </c>
    </row>
    <row r="12" spans="1:5" x14ac:dyDescent="0.2">
      <c r="A12" s="18"/>
      <c r="B12" s="18"/>
      <c r="C12" s="18" t="s">
        <v>60</v>
      </c>
      <c r="D12" s="40">
        <v>165</v>
      </c>
      <c r="E12" s="40">
        <v>188</v>
      </c>
    </row>
    <row r="13" spans="1:5" x14ac:dyDescent="0.2">
      <c r="A13" s="18"/>
      <c r="B13" s="18"/>
      <c r="C13" s="18" t="s">
        <v>90</v>
      </c>
      <c r="D13" s="40">
        <v>208</v>
      </c>
      <c r="E13" s="40">
        <v>68</v>
      </c>
    </row>
    <row r="14" spans="1:5" x14ac:dyDescent="0.2">
      <c r="A14" s="18"/>
      <c r="B14" s="18"/>
      <c r="C14" s="18" t="s">
        <v>75</v>
      </c>
      <c r="D14" s="40">
        <v>76</v>
      </c>
      <c r="E14" s="40">
        <v>12</v>
      </c>
    </row>
    <row r="15" spans="1:5" x14ac:dyDescent="0.2">
      <c r="A15" s="18"/>
      <c r="B15" s="18"/>
      <c r="C15" s="18" t="s">
        <v>95</v>
      </c>
      <c r="D15" s="40">
        <v>0</v>
      </c>
      <c r="E15" s="40"/>
    </row>
    <row r="16" spans="1:5" x14ac:dyDescent="0.2">
      <c r="A16" s="18"/>
      <c r="B16" s="18"/>
      <c r="C16" s="18" t="s">
        <v>94</v>
      </c>
      <c r="D16" s="40">
        <v>0</v>
      </c>
      <c r="E16" s="40"/>
    </row>
    <row r="17" spans="1:5" x14ac:dyDescent="0.2">
      <c r="A17" s="18"/>
      <c r="B17" s="18"/>
      <c r="C17" s="18" t="s">
        <v>93</v>
      </c>
      <c r="D17" s="40">
        <v>0</v>
      </c>
      <c r="E17" s="40"/>
    </row>
    <row r="18" spans="1:5" x14ac:dyDescent="0.2">
      <c r="A18" s="18"/>
      <c r="B18" s="18"/>
      <c r="C18" s="18" t="s">
        <v>91</v>
      </c>
      <c r="D18" s="40">
        <v>0</v>
      </c>
      <c r="E18" s="40"/>
    </row>
    <row r="19" spans="1:5" x14ac:dyDescent="0.2">
      <c r="A19" s="18"/>
      <c r="B19" s="44" t="s">
        <v>141</v>
      </c>
      <c r="C19" s="44"/>
      <c r="D19" s="45">
        <v>449</v>
      </c>
      <c r="E19" s="45">
        <v>640</v>
      </c>
    </row>
    <row r="20" spans="1:5" x14ac:dyDescent="0.2">
      <c r="A20" s="18"/>
      <c r="B20" s="18" t="s">
        <v>64</v>
      </c>
      <c r="C20" s="18" t="s">
        <v>60</v>
      </c>
      <c r="D20" s="40">
        <v>300</v>
      </c>
      <c r="E20" s="40">
        <v>340</v>
      </c>
    </row>
    <row r="21" spans="1:5" x14ac:dyDescent="0.2">
      <c r="A21" s="18"/>
      <c r="B21" s="18"/>
      <c r="C21" s="18" t="s">
        <v>66</v>
      </c>
      <c r="D21" s="40">
        <v>0</v>
      </c>
      <c r="E21" s="40">
        <v>7</v>
      </c>
    </row>
    <row r="22" spans="1:5" x14ac:dyDescent="0.2">
      <c r="A22" s="18"/>
      <c r="B22" s="18"/>
      <c r="C22" s="18" t="s">
        <v>63</v>
      </c>
      <c r="D22" s="40">
        <v>0</v>
      </c>
      <c r="E22" s="40">
        <v>6</v>
      </c>
    </row>
    <row r="23" spans="1:5" x14ac:dyDescent="0.2">
      <c r="A23" s="18"/>
      <c r="B23" s="18"/>
      <c r="C23" s="18" t="s">
        <v>35</v>
      </c>
      <c r="D23" s="40">
        <v>0</v>
      </c>
      <c r="E23" s="40">
        <v>0</v>
      </c>
    </row>
    <row r="24" spans="1:5" x14ac:dyDescent="0.2">
      <c r="A24" s="18"/>
      <c r="B24" s="18"/>
      <c r="C24" s="18" t="s">
        <v>67</v>
      </c>
      <c r="D24" s="40">
        <v>0</v>
      </c>
      <c r="E24" s="40">
        <v>0</v>
      </c>
    </row>
    <row r="25" spans="1:5" x14ac:dyDescent="0.2">
      <c r="A25" s="18"/>
      <c r="B25" s="44" t="s">
        <v>139</v>
      </c>
      <c r="C25" s="44"/>
      <c r="D25" s="45">
        <v>300</v>
      </c>
      <c r="E25" s="45">
        <v>353</v>
      </c>
    </row>
    <row r="26" spans="1:5" x14ac:dyDescent="0.2">
      <c r="A26" s="18"/>
      <c r="B26" s="18" t="s">
        <v>68</v>
      </c>
      <c r="C26" s="18" t="s">
        <v>63</v>
      </c>
      <c r="D26" s="40">
        <v>0</v>
      </c>
      <c r="E26" s="40">
        <v>93</v>
      </c>
    </row>
    <row r="27" spans="1:5" x14ac:dyDescent="0.2">
      <c r="A27" s="18"/>
      <c r="B27" s="18"/>
      <c r="C27" s="18" t="s">
        <v>60</v>
      </c>
      <c r="D27" s="40">
        <v>0</v>
      </c>
      <c r="E27" s="40">
        <v>28</v>
      </c>
    </row>
    <row r="28" spans="1:5" x14ac:dyDescent="0.2">
      <c r="A28" s="18"/>
      <c r="B28" s="18"/>
      <c r="C28" s="18" t="s">
        <v>75</v>
      </c>
      <c r="D28" s="40">
        <v>0</v>
      </c>
      <c r="E28" s="40"/>
    </row>
    <row r="29" spans="1:5" x14ac:dyDescent="0.2">
      <c r="A29" s="18"/>
      <c r="B29" s="44" t="s">
        <v>140</v>
      </c>
      <c r="C29" s="44"/>
      <c r="D29" s="45">
        <v>0</v>
      </c>
      <c r="E29" s="45">
        <v>121</v>
      </c>
    </row>
    <row r="30" spans="1:5" x14ac:dyDescent="0.2">
      <c r="A30" s="18"/>
      <c r="B30" s="18" t="s">
        <v>96</v>
      </c>
      <c r="C30" s="18" t="s">
        <v>63</v>
      </c>
      <c r="D30" s="40">
        <v>0</v>
      </c>
      <c r="E30" s="40">
        <v>28</v>
      </c>
    </row>
    <row r="31" spans="1:5" x14ac:dyDescent="0.2">
      <c r="A31" s="18"/>
      <c r="B31" s="44" t="s">
        <v>142</v>
      </c>
      <c r="C31" s="44"/>
      <c r="D31" s="45">
        <v>0</v>
      </c>
      <c r="E31" s="45">
        <v>28</v>
      </c>
    </row>
    <row r="32" spans="1:5" x14ac:dyDescent="0.2">
      <c r="A32" s="46" t="s">
        <v>134</v>
      </c>
      <c r="B32" s="46"/>
      <c r="C32" s="46"/>
      <c r="D32" s="47">
        <v>4274</v>
      </c>
      <c r="E32" s="47">
        <v>14227</v>
      </c>
    </row>
    <row r="33" spans="1:5" x14ac:dyDescent="0.2">
      <c r="A33" s="18" t="s">
        <v>6</v>
      </c>
      <c r="B33" s="18" t="s">
        <v>7</v>
      </c>
      <c r="C33" s="18" t="s">
        <v>34</v>
      </c>
      <c r="D33" s="40">
        <v>15547</v>
      </c>
      <c r="E33" s="40">
        <v>23954</v>
      </c>
    </row>
    <row r="34" spans="1:5" x14ac:dyDescent="0.2">
      <c r="A34" s="18"/>
      <c r="B34" s="18"/>
      <c r="C34" s="18" t="s">
        <v>36</v>
      </c>
      <c r="D34" s="40">
        <v>929</v>
      </c>
      <c r="E34" s="40">
        <v>2691</v>
      </c>
    </row>
    <row r="35" spans="1:5" x14ac:dyDescent="0.2">
      <c r="A35" s="18"/>
      <c r="B35" s="18"/>
      <c r="C35" s="18" t="s">
        <v>35</v>
      </c>
      <c r="D35" s="40">
        <v>2</v>
      </c>
      <c r="E35" s="40">
        <v>992</v>
      </c>
    </row>
    <row r="36" spans="1:5" x14ac:dyDescent="0.2">
      <c r="A36" s="18"/>
      <c r="B36" s="18"/>
      <c r="C36" s="18" t="s">
        <v>41</v>
      </c>
      <c r="D36" s="40">
        <v>0</v>
      </c>
      <c r="E36" s="40">
        <v>0</v>
      </c>
    </row>
    <row r="37" spans="1:5" x14ac:dyDescent="0.2">
      <c r="A37" s="18"/>
      <c r="B37" s="18"/>
      <c r="C37" s="18" t="s">
        <v>38</v>
      </c>
      <c r="D37" s="40">
        <v>0</v>
      </c>
      <c r="E37" s="40">
        <v>0</v>
      </c>
    </row>
    <row r="38" spans="1:5" x14ac:dyDescent="0.2">
      <c r="A38" s="18"/>
      <c r="B38" s="18"/>
      <c r="C38" s="18" t="s">
        <v>42</v>
      </c>
      <c r="D38" s="40">
        <v>0</v>
      </c>
      <c r="E38" s="40">
        <v>0</v>
      </c>
    </row>
    <row r="39" spans="1:5" x14ac:dyDescent="0.2">
      <c r="A39" s="18"/>
      <c r="B39" s="18"/>
      <c r="C39" s="18" t="s">
        <v>37</v>
      </c>
      <c r="D39" s="40">
        <v>0</v>
      </c>
      <c r="E39" s="40">
        <v>0</v>
      </c>
    </row>
    <row r="40" spans="1:5" x14ac:dyDescent="0.2">
      <c r="A40" s="18"/>
      <c r="B40" s="18"/>
      <c r="C40" s="18" t="s">
        <v>43</v>
      </c>
      <c r="D40" s="40">
        <v>0</v>
      </c>
      <c r="E40" s="40">
        <v>0</v>
      </c>
    </row>
    <row r="41" spans="1:5" x14ac:dyDescent="0.2">
      <c r="A41" s="18"/>
      <c r="B41" s="18"/>
      <c r="C41" s="18" t="s">
        <v>39</v>
      </c>
      <c r="D41" s="40">
        <v>0</v>
      </c>
      <c r="E41" s="40">
        <v>0</v>
      </c>
    </row>
    <row r="42" spans="1:5" x14ac:dyDescent="0.2">
      <c r="A42" s="18"/>
      <c r="B42" s="18"/>
      <c r="C42" s="18" t="s">
        <v>40</v>
      </c>
      <c r="D42" s="40">
        <v>0</v>
      </c>
      <c r="E42" s="40">
        <v>0</v>
      </c>
    </row>
    <row r="43" spans="1:5" x14ac:dyDescent="0.2">
      <c r="A43" s="18"/>
      <c r="B43" s="44" t="s">
        <v>144</v>
      </c>
      <c r="C43" s="44"/>
      <c r="D43" s="45">
        <v>16478</v>
      </c>
      <c r="E43" s="45">
        <v>27637</v>
      </c>
    </row>
    <row r="44" spans="1:5" x14ac:dyDescent="0.2">
      <c r="A44" s="46" t="s">
        <v>135</v>
      </c>
      <c r="B44" s="46"/>
      <c r="C44" s="46"/>
      <c r="D44" s="47">
        <v>16478</v>
      </c>
      <c r="E44" s="47">
        <v>27637</v>
      </c>
    </row>
    <row r="45" spans="1:5" x14ac:dyDescent="0.2">
      <c r="A45" s="41" t="s">
        <v>130</v>
      </c>
      <c r="B45" s="41"/>
      <c r="C45" s="41"/>
      <c r="D45" s="41">
        <v>20752</v>
      </c>
      <c r="E45" s="41">
        <v>41864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Intro</vt:lpstr>
      <vt:lpstr>Apples_Pears_DB</vt:lpstr>
      <vt:lpstr>PT_יבול חצי כדור צפוני</vt:lpstr>
      <vt:lpstr>תפוח לפי זנים ממוין</vt:lpstr>
      <vt:lpstr>תפוח לפי מדינות וזנים ממוין </vt:lpstr>
      <vt:lpstr>אגס לפי זנים ממוין </vt:lpstr>
      <vt:lpstr>אגס לפי מדינות וזנים ממוין </vt:lpstr>
      <vt:lpstr>AP_DB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2019-07-01T15:06:32Z</dcterms:created>
  <dcterms:modified xsi:type="dcterms:W3CDTF">2019-07-02T12:15:42Z</dcterms:modified>
</cp:coreProperties>
</file>